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6300" windowHeight="5640" tabRatio="926"/>
  </bookViews>
  <sheets>
    <sheet name="Whole-rock geochemistry" sheetId="28" r:id="rId1"/>
  </sheets>
  <calcPr calcId="125725"/>
</workbook>
</file>

<file path=xl/calcChain.xml><?xml version="1.0" encoding="utf-8"?>
<calcChain xmlns="http://schemas.openxmlformats.org/spreadsheetml/2006/main">
  <c r="C68" i="2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B72"/>
  <c r="B71"/>
  <c r="B70"/>
  <c r="B69"/>
  <c r="B68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B63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B62"/>
  <c r="M61"/>
  <c r="N61"/>
  <c r="O61"/>
  <c r="P61"/>
  <c r="Q61"/>
  <c r="R61"/>
  <c r="S61"/>
  <c r="T61"/>
  <c r="U61"/>
  <c r="V61"/>
  <c r="W61"/>
  <c r="X61"/>
  <c r="Y61"/>
  <c r="C61"/>
  <c r="D61"/>
  <c r="E61"/>
  <c r="F61"/>
  <c r="G61"/>
  <c r="H61"/>
  <c r="I61"/>
  <c r="J61"/>
  <c r="K61"/>
  <c r="L61"/>
  <c r="B61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B60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B5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B18"/>
</calcChain>
</file>

<file path=xl/sharedStrings.xml><?xml version="1.0" encoding="utf-8"?>
<sst xmlns="http://schemas.openxmlformats.org/spreadsheetml/2006/main" count="106" uniqueCount="105">
  <si>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</si>
  <si>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</si>
  <si>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</si>
  <si>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</si>
  <si>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</si>
  <si>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</si>
  <si>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</si>
  <si>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</si>
  <si>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</si>
  <si>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</si>
  <si>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</si>
  <si>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</si>
  <si>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</si>
  <si>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Sn</t>
  </si>
  <si>
    <t>Cs</t>
  </si>
  <si>
    <t>Ba</t>
  </si>
  <si>
    <t>Hf</t>
  </si>
  <si>
    <t>Ta</t>
  </si>
  <si>
    <t>Pb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</si>
  <si>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</si>
  <si>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</si>
  <si>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</si>
  <si>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</si>
  <si>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</si>
  <si>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</si>
  <si>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</si>
  <si>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</si>
  <si>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</si>
  <si>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</si>
  <si>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</si>
  <si>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</si>
  <si>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</si>
  <si>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</si>
  <si>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</si>
  <si>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</si>
  <si>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Sample</t>
    <phoneticPr fontId="1" type="noConversion"/>
  </si>
  <si>
    <t>MgO</t>
  </si>
  <si>
    <t>Major elements (wt %)</t>
  </si>
  <si>
    <t>MnO</t>
  </si>
  <si>
    <t>CaO</t>
  </si>
  <si>
    <t>LOI</t>
  </si>
  <si>
    <t>Total</t>
  </si>
  <si>
    <t>Trace elements (ppm)</t>
  </si>
  <si>
    <t>Parameters</t>
  </si>
  <si>
    <t>Eu/Eu*</t>
  </si>
  <si>
    <t>Zr/Sc</t>
  </si>
  <si>
    <t>Th/U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</si>
  <si>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</si>
  <si>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</si>
  <si>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</si>
  <si>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</si>
  <si>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</si>
  <si>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</si>
  <si>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P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5</t>
    </r>
  </si>
  <si>
    <r>
      <t>SiO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/Al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</si>
  <si>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  <r>
      <rPr>
        <sz val="10"/>
        <color rgb="FF000000"/>
        <rFont val="Times New Roman"/>
        <family val="1"/>
      </rPr>
      <t>/K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</si>
  <si>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O+K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</si>
  <si>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O/K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</si>
  <si>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t>Table S2. Whole-rock composition of metasedimentary rocks from the Xilingol Complex, the Xuniwusu Formation and the Zhesi Formation in central Inner Mongolia.</t>
    <phoneticPr fontId="1" type="noConversion"/>
  </si>
  <si>
    <t xml:space="preserve"> 8848-1      </t>
  </si>
  <si>
    <t xml:space="preserve"> 8848-2      </t>
  </si>
  <si>
    <t xml:space="preserve"> 8848-3      </t>
  </si>
  <si>
    <t>14BT05</t>
  </si>
  <si>
    <t xml:space="preserve"> 16XL01-2    </t>
  </si>
  <si>
    <t xml:space="preserve"> 16XL01-3    </t>
  </si>
  <si>
    <t xml:space="preserve"> 16XL01-4    </t>
  </si>
  <si>
    <t xml:space="preserve"> 16XL01-5    </t>
  </si>
  <si>
    <t xml:space="preserve"> 16XL01-6    </t>
  </si>
  <si>
    <t>16RJ03</t>
  </si>
  <si>
    <t>16RJ04</t>
  </si>
  <si>
    <t>16RJ05</t>
  </si>
  <si>
    <t>Li</t>
  </si>
  <si>
    <t>Be</t>
  </si>
  <si>
    <t>Tl</t>
  </si>
  <si>
    <t>14BT02</t>
  </si>
  <si>
    <t>14BT03</t>
  </si>
  <si>
    <t>14BT04</t>
  </si>
  <si>
    <t xml:space="preserve"> 8848-4</t>
    <phoneticPr fontId="9" type="noConversion"/>
  </si>
  <si>
    <t>14BT01</t>
    <phoneticPr fontId="1" type="noConversion"/>
  </si>
  <si>
    <t>16BT01</t>
    <phoneticPr fontId="1" type="noConversion"/>
  </si>
  <si>
    <t>16BT02</t>
    <phoneticPr fontId="1" type="noConversion"/>
  </si>
  <si>
    <t xml:space="preserve"> 16HZ04     </t>
    <phoneticPr fontId="1" type="noConversion"/>
  </si>
  <si>
    <t xml:space="preserve"> 16XL01-1    </t>
    <phoneticPr fontId="9" type="noConversion"/>
  </si>
  <si>
    <t>16DW01</t>
    <phoneticPr fontId="1" type="noConversion"/>
  </si>
  <si>
    <t>Lithology</t>
    <phoneticPr fontId="1" type="noConversion"/>
  </si>
  <si>
    <t>Geological unit</t>
    <phoneticPr fontId="1" type="noConversion"/>
  </si>
  <si>
    <t>Xilingol Complex</t>
    <phoneticPr fontId="1" type="noConversion"/>
  </si>
  <si>
    <t>Xuniwusu Formation</t>
    <phoneticPr fontId="1" type="noConversion"/>
  </si>
  <si>
    <t>Zhesi Formation</t>
    <phoneticPr fontId="1" type="noConversion"/>
  </si>
  <si>
    <t>TREE</t>
    <phoneticPr fontId="1" type="noConversion"/>
  </si>
  <si>
    <r>
      <t>La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/Sm</t>
    </r>
    <r>
      <rPr>
        <vertAlign val="subscript"/>
        <sz val="10"/>
        <color rgb="FF000000"/>
        <rFont val="Times New Roman"/>
        <family val="1"/>
      </rPr>
      <t>N</t>
    </r>
    <phoneticPr fontId="1" type="noConversion"/>
  </si>
  <si>
    <r>
      <t>Gd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/Yb</t>
    </r>
    <r>
      <rPr>
        <vertAlign val="subscript"/>
        <sz val="10"/>
        <color rgb="FF000000"/>
        <rFont val="Times New Roman"/>
        <family val="1"/>
      </rPr>
      <t>N</t>
    </r>
    <phoneticPr fontId="1" type="noConversion"/>
  </si>
  <si>
    <r>
      <t>La</t>
    </r>
    <r>
      <rPr>
        <vertAlign val="subscript"/>
        <sz val="10"/>
        <color rgb="FF000000"/>
        <rFont val="Times New Roman"/>
        <family val="1"/>
      </rPr>
      <t>N</t>
    </r>
    <r>
      <rPr>
        <sz val="10"/>
        <color rgb="FF000000"/>
        <rFont val="Times New Roman"/>
        <family val="1"/>
      </rPr>
      <t>/Yb</t>
    </r>
    <r>
      <rPr>
        <vertAlign val="subscript"/>
        <sz val="10"/>
        <color rgb="FF000000"/>
        <rFont val="Times New Roman"/>
        <family val="1"/>
      </rPr>
      <t>N</t>
    </r>
    <phoneticPr fontId="1" type="noConversion"/>
  </si>
  <si>
    <t>Sr/Y</t>
    <phoneticPr fontId="1" type="noConversion"/>
  </si>
  <si>
    <t>Th/Sc</t>
    <phoneticPr fontId="1" type="noConversion"/>
  </si>
  <si>
    <t>La/Th</t>
    <phoneticPr fontId="1" type="noConversion"/>
  </si>
  <si>
    <t>gneiss</t>
    <phoneticPr fontId="1" type="noConversion"/>
  </si>
  <si>
    <t>metasandstone</t>
    <phoneticPr fontId="1" type="noConversion"/>
  </si>
  <si>
    <t>quartzite</t>
    <phoneticPr fontId="1" type="noConversion"/>
  </si>
  <si>
    <t>silty slate</t>
    <phoneticPr fontId="1" type="noConversion"/>
  </si>
  <si>
    <t>Tectonic zone</t>
    <phoneticPr fontId="1" type="noConversion"/>
  </si>
  <si>
    <t>Ondor Sum zone</t>
    <phoneticPr fontId="1" type="noConversion"/>
  </si>
  <si>
    <t>Hegenshan zone</t>
    <phoneticPr fontId="1" type="noConversion"/>
  </si>
  <si>
    <t>Baolidao zone</t>
    <phoneticPr fontId="1" type="noConversion"/>
  </si>
  <si>
    <t>Baodiao zone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</si>
</sst>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_);[Red]\(0.00\)"/>
    <numFmt numFmtId="177" formatCode="0.00_ "/>
    <numFmt numFmtId="178" formatCode="0_ "/>
    <numFmt numFmtId="179" formatCode="0.0_ "/>
    <numFmt numFmtId="180" formatCode="0.000_ "/>
  </numFmts>
  <fonts count="1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2"/>
      <color indexed="8"/>
      <name val="宋体"/>
      <family val="3"/>
      <charset val="134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sz val="9"/>
      <name val="宋体"/>
      <charset val="134"/>
    </font>
    <font>
      <sz val="8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83">
    <xf numFmtId="0" fontId="0" fillId="0" borderId="0" xfId="0"/>
    <xf numFmtId="0" fontId="5" fillId="0" borderId="1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177" fontId="4" fillId="0" borderId="0" xfId="0" applyNumberFormat="1" applyFont="1" applyFill="1" applyAlignment="1">
      <alignment horizontal="center"/>
    </xf>
    <xf numFmtId="0" fontId="5" fillId="0" borderId="11" xfId="0" applyFont="1" applyFill="1" applyBorder="1" applyAlignment="1">
      <alignment horizontal="center"/>
    </xf>
    <xf numFmtId="177" fontId="4" fillId="0" borderId="9" xfId="0" applyNumberFormat="1" applyFont="1" applyFill="1" applyBorder="1" applyAlignment="1">
      <alignment horizontal="center"/>
    </xf>
    <xf numFmtId="177" fontId="5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Alignment="1">
      <alignment horizontal="center" wrapText="1"/>
    </xf>
    <xf numFmtId="177" fontId="4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 wrapText="1"/>
    </xf>
    <xf numFmtId="177" fontId="4" fillId="0" borderId="1" xfId="0" applyNumberFormat="1" applyFont="1" applyFill="1" applyBorder="1" applyAlignment="1">
      <alignment horizontal="center"/>
    </xf>
    <xf numFmtId="177" fontId="4" fillId="0" borderId="11" xfId="0" applyNumberFormat="1" applyFont="1" applyFill="1" applyBorder="1" applyAlignment="1">
      <alignment horizontal="center"/>
    </xf>
    <xf numFmtId="177" fontId="5" fillId="0" borderId="7" xfId="0" applyNumberFormat="1" applyFont="1" applyFill="1" applyBorder="1" applyAlignment="1">
      <alignment horizontal="center"/>
    </xf>
    <xf numFmtId="177" fontId="5" fillId="0" borderId="1" xfId="0" applyNumberFormat="1" applyFont="1" applyFill="1" applyBorder="1" applyAlignment="1">
      <alignment horizont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11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0" xfId="0" applyFont="1" applyFill="1" applyBorder="1" applyAlignment="1"/>
    <xf numFmtId="0" fontId="6" fillId="0" borderId="4" xfId="0" applyFont="1" applyFill="1" applyBorder="1" applyAlignment="1"/>
    <xf numFmtId="0" fontId="6" fillId="0" borderId="3" xfId="0" applyFont="1" applyFill="1" applyBorder="1" applyAlignment="1"/>
    <xf numFmtId="0" fontId="4" fillId="0" borderId="1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8" fontId="10" fillId="0" borderId="0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4" fillId="0" borderId="10" xfId="0" applyFont="1" applyFill="1" applyBorder="1"/>
    <xf numFmtId="179" fontId="2" fillId="0" borderId="17" xfId="0" applyNumberFormat="1" applyFont="1" applyFill="1" applyBorder="1" applyAlignment="1">
      <alignment horizontal="center" vertical="center"/>
    </xf>
    <xf numFmtId="177" fontId="2" fillId="0" borderId="18" xfId="0" applyNumberFormat="1" applyFont="1" applyFill="1" applyBorder="1" applyAlignment="1">
      <alignment horizontal="center" vertical="center"/>
    </xf>
    <xf numFmtId="179" fontId="2" fillId="0" borderId="18" xfId="0" applyNumberFormat="1" applyFont="1" applyFill="1" applyBorder="1" applyAlignment="1">
      <alignment horizontal="center" vertical="center"/>
    </xf>
    <xf numFmtId="178" fontId="2" fillId="0" borderId="18" xfId="0" applyNumberFormat="1" applyFont="1" applyFill="1" applyBorder="1" applyAlignment="1">
      <alignment horizontal="center" vertical="center"/>
    </xf>
    <xf numFmtId="178" fontId="2" fillId="0" borderId="14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center" vertical="center"/>
    </xf>
    <xf numFmtId="178" fontId="2" fillId="0" borderId="19" xfId="0" applyNumberFormat="1" applyFont="1" applyFill="1" applyBorder="1" applyAlignment="1">
      <alignment horizontal="center" vertical="center"/>
    </xf>
    <xf numFmtId="177" fontId="5" fillId="0" borderId="17" xfId="0" applyNumberFormat="1" applyFont="1" applyFill="1" applyBorder="1" applyAlignment="1">
      <alignment horizontal="center"/>
    </xf>
    <xf numFmtId="177" fontId="5" fillId="0" borderId="18" xfId="0" applyNumberFormat="1" applyFont="1" applyFill="1" applyBorder="1" applyAlignment="1">
      <alignment horizontal="center"/>
    </xf>
    <xf numFmtId="177" fontId="4" fillId="0" borderId="18" xfId="0" applyNumberFormat="1" applyFont="1" applyFill="1" applyBorder="1" applyAlignment="1">
      <alignment horizontal="center"/>
    </xf>
    <xf numFmtId="177" fontId="4" fillId="0" borderId="19" xfId="0" applyNumberFormat="1" applyFont="1" applyFill="1" applyBorder="1" applyAlignment="1">
      <alignment horizontal="center"/>
    </xf>
    <xf numFmtId="2" fontId="11" fillId="0" borderId="13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horizontal="center" vertical="center"/>
    </xf>
    <xf numFmtId="177" fontId="11" fillId="0" borderId="8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2" fontId="11" fillId="0" borderId="14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5" xfId="0" applyFont="1" applyFill="1" applyBorder="1"/>
    <xf numFmtId="0" fontId="4" fillId="0" borderId="12" xfId="0" applyFont="1" applyFill="1" applyBorder="1"/>
    <xf numFmtId="179" fontId="2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</cellXfs>
  <cellStyles count="2">
    <cellStyle name="常规" xfId="0" builtinId="0"/>
    <cellStyle name="一般 3 2" xfId="1"/>
  </cellStyles>
  <dxfs count="0"/>
  <tableStyles count="0" defaultTableStyle="TableStyleMedium2" defaultPivotStyle="PivotStyleMedium9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2"/>
  <sheetViews>
    <sheetView tabSelected="1" topLeftCell="A31" workbookViewId="0">
      <selection activeCell="N6" sqref="N6"/>
    </sheetView>
  </sheetViews>
  <sheetFormatPr defaultColWidth="9" defaultRowHeight="12.75"/>
  <cols>
    <col min="1" max="1" width="11.875" style="18" customWidth="1"/>
    <col min="2" max="5" width="9" style="18"/>
    <col min="6" max="6" width="9" style="20"/>
    <col min="7" max="21" width="9" style="18"/>
    <col min="22" max="22" width="12.125" style="18" customWidth="1"/>
    <col min="23" max="16384" width="9" style="18"/>
  </cols>
  <sheetData>
    <row r="1" spans="1:25" ht="19.5" customHeight="1" thickBot="1">
      <c r="A1" s="41" t="s">
        <v>58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>
      <c r="A2" s="1" t="s">
        <v>35</v>
      </c>
      <c r="B2" s="42">
        <v>8846</v>
      </c>
      <c r="C2" s="42" t="s">
        <v>59</v>
      </c>
      <c r="D2" s="42" t="s">
        <v>60</v>
      </c>
      <c r="E2" s="42" t="s">
        <v>61</v>
      </c>
      <c r="F2" s="42" t="s">
        <v>77</v>
      </c>
      <c r="G2" s="43" t="s">
        <v>78</v>
      </c>
      <c r="H2" s="43" t="s">
        <v>74</v>
      </c>
      <c r="I2" s="43" t="s">
        <v>75</v>
      </c>
      <c r="J2" s="43" t="s">
        <v>76</v>
      </c>
      <c r="K2" s="44" t="s">
        <v>79</v>
      </c>
      <c r="L2" s="44" t="s">
        <v>62</v>
      </c>
      <c r="M2" s="44" t="s">
        <v>80</v>
      </c>
      <c r="N2" s="42" t="s">
        <v>81</v>
      </c>
      <c r="O2" s="42">
        <v>8782</v>
      </c>
      <c r="P2" s="42" t="s">
        <v>82</v>
      </c>
      <c r="Q2" s="42" t="s">
        <v>63</v>
      </c>
      <c r="R2" s="42" t="s">
        <v>64</v>
      </c>
      <c r="S2" s="42" t="s">
        <v>65</v>
      </c>
      <c r="T2" s="42" t="s">
        <v>66</v>
      </c>
      <c r="U2" s="42" t="s">
        <v>67</v>
      </c>
      <c r="V2" s="45" t="s">
        <v>83</v>
      </c>
      <c r="W2" s="45" t="s">
        <v>68</v>
      </c>
      <c r="X2" s="45" t="s">
        <v>69</v>
      </c>
      <c r="Y2" s="45" t="s">
        <v>70</v>
      </c>
    </row>
    <row r="3" spans="1:25">
      <c r="A3" s="19" t="s">
        <v>85</v>
      </c>
      <c r="B3" s="27" t="s">
        <v>86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26" t="s">
        <v>87</v>
      </c>
      <c r="P3" s="26"/>
      <c r="Q3" s="26"/>
      <c r="R3" s="26"/>
      <c r="S3" s="26"/>
      <c r="T3" s="26"/>
      <c r="U3" s="26"/>
      <c r="V3" s="26" t="s">
        <v>88</v>
      </c>
      <c r="W3" s="26"/>
      <c r="X3" s="26"/>
      <c r="Y3" s="26"/>
    </row>
    <row r="4" spans="1:25">
      <c r="A4" s="19" t="s">
        <v>100</v>
      </c>
      <c r="B4" s="27" t="s">
        <v>104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  <c r="O4" s="27" t="s">
        <v>103</v>
      </c>
      <c r="P4" s="28"/>
      <c r="Q4" s="28"/>
      <c r="R4" s="28"/>
      <c r="S4" s="28"/>
      <c r="T4" s="28"/>
      <c r="U4" s="29"/>
      <c r="V4" s="24" t="s">
        <v>102</v>
      </c>
      <c r="W4" s="27" t="s">
        <v>101</v>
      </c>
      <c r="X4" s="28"/>
      <c r="Y4" s="29"/>
    </row>
    <row r="5" spans="1:25" ht="14.25" customHeight="1">
      <c r="A5" s="2" t="s">
        <v>84</v>
      </c>
      <c r="B5" s="25" t="s">
        <v>96</v>
      </c>
      <c r="C5" s="26" t="s">
        <v>97</v>
      </c>
      <c r="D5" s="26"/>
      <c r="E5" s="26"/>
      <c r="F5" s="26"/>
      <c r="G5" s="26"/>
      <c r="H5" s="26"/>
      <c r="I5" s="26"/>
      <c r="J5" s="26"/>
      <c r="K5" s="26"/>
      <c r="L5" s="26" t="s">
        <v>98</v>
      </c>
      <c r="M5" s="26"/>
      <c r="N5" s="26"/>
      <c r="O5" s="26" t="s">
        <v>99</v>
      </c>
      <c r="P5" s="26"/>
      <c r="Q5" s="26"/>
      <c r="R5" s="26"/>
      <c r="S5" s="26"/>
      <c r="T5" s="26"/>
      <c r="U5" s="26"/>
      <c r="V5" s="26" t="s">
        <v>97</v>
      </c>
      <c r="W5" s="26"/>
      <c r="X5" s="26"/>
      <c r="Y5" s="26"/>
    </row>
    <row r="6" spans="1:25">
      <c r="A6" s="22" t="s">
        <v>37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  <c r="P6" s="23"/>
      <c r="Y6" s="78"/>
    </row>
    <row r="7" spans="1:25" ht="14.25">
      <c r="A7" s="3" t="s">
        <v>47</v>
      </c>
      <c r="B7" s="58">
        <v>69.793000000000006</v>
      </c>
      <c r="C7" s="59">
        <v>72.98</v>
      </c>
      <c r="D7" s="59">
        <v>66.445999999999998</v>
      </c>
      <c r="E7" s="59">
        <v>66.792000000000002</v>
      </c>
      <c r="F7" s="59">
        <v>62.033999999999999</v>
      </c>
      <c r="G7" s="60">
        <v>67.846999999999994</v>
      </c>
      <c r="H7" s="60">
        <v>73.744</v>
      </c>
      <c r="I7" s="60">
        <v>55.555</v>
      </c>
      <c r="J7" s="60">
        <v>60.618000000000002</v>
      </c>
      <c r="K7" s="61">
        <v>67.878</v>
      </c>
      <c r="L7" s="60">
        <v>80.375</v>
      </c>
      <c r="M7" s="61">
        <v>80.938999999999993</v>
      </c>
      <c r="N7" s="62">
        <v>77.721999999999994</v>
      </c>
      <c r="O7" s="58">
        <v>64.873000000000005</v>
      </c>
      <c r="P7" s="61">
        <v>68.16</v>
      </c>
      <c r="Q7" s="61">
        <v>66.084000000000003</v>
      </c>
      <c r="R7" s="61">
        <v>67.251999999999995</v>
      </c>
      <c r="S7" s="61">
        <v>66.364999999999995</v>
      </c>
      <c r="T7" s="61">
        <v>72.338999999999999</v>
      </c>
      <c r="U7" s="62">
        <v>65.090999999999994</v>
      </c>
      <c r="V7" s="71">
        <v>74.983000000000004</v>
      </c>
      <c r="W7" s="72">
        <v>63.850999999999999</v>
      </c>
      <c r="X7" s="72">
        <v>60.95</v>
      </c>
      <c r="Y7" s="73">
        <v>66.531999999999996</v>
      </c>
    </row>
    <row r="8" spans="1:25" ht="14.25">
      <c r="A8" s="3" t="s">
        <v>48</v>
      </c>
      <c r="B8" s="63">
        <v>0.60399999999999998</v>
      </c>
      <c r="C8" s="64">
        <v>0.498</v>
      </c>
      <c r="D8" s="64">
        <v>0.72899999999999998</v>
      </c>
      <c r="E8" s="64">
        <v>0.69499999999999995</v>
      </c>
      <c r="F8" s="64">
        <v>0.63300000000000001</v>
      </c>
      <c r="G8" s="65">
        <v>0.66900000000000004</v>
      </c>
      <c r="H8" s="65">
        <v>0.46400000000000002</v>
      </c>
      <c r="I8" s="65">
        <v>0.84299999999999997</v>
      </c>
      <c r="J8" s="65">
        <v>0.443</v>
      </c>
      <c r="K8" s="66">
        <v>0.317</v>
      </c>
      <c r="L8" s="65">
        <v>0.107</v>
      </c>
      <c r="M8" s="66">
        <v>0.248</v>
      </c>
      <c r="N8" s="67">
        <v>0.41799999999999998</v>
      </c>
      <c r="O8" s="63">
        <v>0.89500000000000002</v>
      </c>
      <c r="P8" s="66">
        <v>0.55000000000000004</v>
      </c>
      <c r="Q8" s="66">
        <v>0.69499999999999995</v>
      </c>
      <c r="R8" s="66">
        <v>0.625</v>
      </c>
      <c r="S8" s="66">
        <v>0.68700000000000006</v>
      </c>
      <c r="T8" s="66">
        <v>0.48799999999999999</v>
      </c>
      <c r="U8" s="67">
        <v>0.75</v>
      </c>
      <c r="V8" s="74">
        <v>0.28999999999999998</v>
      </c>
      <c r="W8" s="75">
        <v>0.73399999999999999</v>
      </c>
      <c r="X8" s="75">
        <v>0.74</v>
      </c>
      <c r="Y8" s="76">
        <v>0.56200000000000006</v>
      </c>
    </row>
    <row r="9" spans="1:25" ht="14.25">
      <c r="A9" s="3" t="s">
        <v>49</v>
      </c>
      <c r="B9" s="63">
        <v>12.177</v>
      </c>
      <c r="C9" s="64">
        <v>11.606</v>
      </c>
      <c r="D9" s="64">
        <v>14.882</v>
      </c>
      <c r="E9" s="64">
        <v>13.962</v>
      </c>
      <c r="F9" s="64">
        <v>15.141</v>
      </c>
      <c r="G9" s="65">
        <v>13.853999999999999</v>
      </c>
      <c r="H9" s="65">
        <v>11.68</v>
      </c>
      <c r="I9" s="65">
        <v>18.169</v>
      </c>
      <c r="J9" s="65">
        <v>17.329999999999998</v>
      </c>
      <c r="K9" s="66">
        <v>14.897</v>
      </c>
      <c r="L9" s="65">
        <v>7.6929999999999996</v>
      </c>
      <c r="M9" s="66">
        <v>9.1319999999999997</v>
      </c>
      <c r="N9" s="67">
        <v>10.179</v>
      </c>
      <c r="O9" s="63">
        <v>16.536000000000001</v>
      </c>
      <c r="P9" s="66">
        <v>14.675000000000001</v>
      </c>
      <c r="Q9" s="66">
        <v>15.513999999999999</v>
      </c>
      <c r="R9" s="66">
        <v>15.191000000000001</v>
      </c>
      <c r="S9" s="66">
        <v>15.912000000000001</v>
      </c>
      <c r="T9" s="66">
        <v>12.586</v>
      </c>
      <c r="U9" s="67">
        <v>16.228000000000002</v>
      </c>
      <c r="V9" s="74">
        <v>10.553000000000001</v>
      </c>
      <c r="W9" s="75">
        <v>15.023</v>
      </c>
      <c r="X9" s="75">
        <v>15.471</v>
      </c>
      <c r="Y9" s="76">
        <v>11.645</v>
      </c>
    </row>
    <row r="10" spans="1:25" ht="14.25">
      <c r="A10" s="3" t="s">
        <v>50</v>
      </c>
      <c r="B10" s="63">
        <v>4.7279999999999998</v>
      </c>
      <c r="C10" s="64">
        <v>4.2690000000000001</v>
      </c>
      <c r="D10" s="64">
        <v>5.04</v>
      </c>
      <c r="E10" s="64">
        <v>5.98</v>
      </c>
      <c r="F10" s="64">
        <v>5.98</v>
      </c>
      <c r="G10" s="65">
        <v>5.1929999999999996</v>
      </c>
      <c r="H10" s="65">
        <v>2.8370000000000002</v>
      </c>
      <c r="I10" s="65">
        <v>7.5819999999999999</v>
      </c>
      <c r="J10" s="65">
        <v>2.0289999999999999</v>
      </c>
      <c r="K10" s="66">
        <v>1.595</v>
      </c>
      <c r="L10" s="65">
        <v>1.27</v>
      </c>
      <c r="M10" s="66">
        <v>1.514</v>
      </c>
      <c r="N10" s="67">
        <v>3.01</v>
      </c>
      <c r="O10" s="63">
        <v>8.4290000000000003</v>
      </c>
      <c r="P10" s="66">
        <v>4.468</v>
      </c>
      <c r="Q10" s="66">
        <v>5.4370000000000003</v>
      </c>
      <c r="R10" s="66">
        <v>4.55</v>
      </c>
      <c r="S10" s="66">
        <v>4.8529999999999998</v>
      </c>
      <c r="T10" s="66">
        <v>3.32</v>
      </c>
      <c r="U10" s="67">
        <v>4.5880000000000001</v>
      </c>
      <c r="V10" s="74">
        <v>3.976</v>
      </c>
      <c r="W10" s="75">
        <v>4.8630000000000004</v>
      </c>
      <c r="X10" s="75">
        <v>4.8529999999999998</v>
      </c>
      <c r="Y10" s="76">
        <v>4.8970000000000002</v>
      </c>
    </row>
    <row r="11" spans="1:25">
      <c r="A11" s="3" t="s">
        <v>38</v>
      </c>
      <c r="B11" s="63">
        <v>7.2999999999999995E-2</v>
      </c>
      <c r="C11" s="64">
        <v>3.6999999999999998E-2</v>
      </c>
      <c r="D11" s="64">
        <v>6.4000000000000001E-2</v>
      </c>
      <c r="E11" s="64">
        <v>6.7000000000000004E-2</v>
      </c>
      <c r="F11" s="64">
        <v>0.10299999999999999</v>
      </c>
      <c r="G11" s="65">
        <v>8.4000000000000005E-2</v>
      </c>
      <c r="H11" s="65">
        <v>4.5999999999999999E-2</v>
      </c>
      <c r="I11" s="65">
        <v>0.08</v>
      </c>
      <c r="J11" s="65">
        <v>6.2E-2</v>
      </c>
      <c r="K11" s="66">
        <v>2.5999999999999999E-2</v>
      </c>
      <c r="L11" s="65">
        <v>2.8000000000000001E-2</v>
      </c>
      <c r="M11" s="66">
        <v>2.3E-2</v>
      </c>
      <c r="N11" s="67">
        <v>4.9000000000000002E-2</v>
      </c>
      <c r="O11" s="63">
        <v>2.9000000000000001E-2</v>
      </c>
      <c r="P11" s="66">
        <v>0.10100000000000001</v>
      </c>
      <c r="Q11" s="66">
        <v>0.11</v>
      </c>
      <c r="R11" s="66">
        <v>0.06</v>
      </c>
      <c r="S11" s="66">
        <v>5.8999999999999997E-2</v>
      </c>
      <c r="T11" s="66">
        <v>0.06</v>
      </c>
      <c r="U11" s="67">
        <v>0.06</v>
      </c>
      <c r="V11" s="74">
        <v>6.0999999999999999E-2</v>
      </c>
      <c r="W11" s="75">
        <v>7.8E-2</v>
      </c>
      <c r="X11" s="75">
        <v>8.5000000000000006E-2</v>
      </c>
      <c r="Y11" s="76">
        <v>9.7000000000000003E-2</v>
      </c>
    </row>
    <row r="12" spans="1:25">
      <c r="A12" s="3" t="s">
        <v>36</v>
      </c>
      <c r="B12" s="63">
        <v>2.5819999999999999</v>
      </c>
      <c r="C12" s="64">
        <v>1.5589999999999999</v>
      </c>
      <c r="D12" s="64">
        <v>2.92</v>
      </c>
      <c r="E12" s="64">
        <v>3.1890000000000001</v>
      </c>
      <c r="F12" s="64">
        <v>3.3410000000000002</v>
      </c>
      <c r="G12" s="65">
        <v>2.5779999999999998</v>
      </c>
      <c r="H12" s="65">
        <v>1.389</v>
      </c>
      <c r="I12" s="65">
        <v>3.6739999999999999</v>
      </c>
      <c r="J12" s="65">
        <v>2.0710000000000002</v>
      </c>
      <c r="K12" s="66">
        <v>0.98599999999999999</v>
      </c>
      <c r="L12" s="65">
        <v>1.077</v>
      </c>
      <c r="M12" s="66">
        <v>0.78600000000000003</v>
      </c>
      <c r="N12" s="67">
        <v>1.474</v>
      </c>
      <c r="O12" s="63">
        <v>1.73</v>
      </c>
      <c r="P12" s="66">
        <v>1.337</v>
      </c>
      <c r="Q12" s="66">
        <v>1.714</v>
      </c>
      <c r="R12" s="66">
        <v>1.3069999999999999</v>
      </c>
      <c r="S12" s="66">
        <v>1.361</v>
      </c>
      <c r="T12" s="66">
        <v>1.0469999999999999</v>
      </c>
      <c r="U12" s="67">
        <v>1.498</v>
      </c>
      <c r="V12" s="74">
        <v>0.61199999999999999</v>
      </c>
      <c r="W12" s="75">
        <v>2.262</v>
      </c>
      <c r="X12" s="75">
        <v>2.7290000000000001</v>
      </c>
      <c r="Y12" s="76">
        <v>2.0449999999999999</v>
      </c>
    </row>
    <row r="13" spans="1:25">
      <c r="A13" s="3" t="s">
        <v>39</v>
      </c>
      <c r="B13" s="63">
        <v>2.0539999999999998</v>
      </c>
      <c r="C13" s="64">
        <v>0.32700000000000001</v>
      </c>
      <c r="D13" s="64">
        <v>0.42299999999999999</v>
      </c>
      <c r="E13" s="64">
        <v>0.47099999999999997</v>
      </c>
      <c r="F13" s="64">
        <v>4.2270000000000003</v>
      </c>
      <c r="G13" s="65">
        <v>1.274</v>
      </c>
      <c r="H13" s="65">
        <v>1.829</v>
      </c>
      <c r="I13" s="65">
        <v>3.105</v>
      </c>
      <c r="J13" s="65">
        <v>4.2770000000000001</v>
      </c>
      <c r="K13" s="66">
        <v>2.4430000000000001</v>
      </c>
      <c r="L13" s="65">
        <v>1.925</v>
      </c>
      <c r="M13" s="66">
        <v>0.5</v>
      </c>
      <c r="N13" s="67">
        <v>1.4359999999999999</v>
      </c>
      <c r="O13" s="63">
        <v>9.9000000000000005E-2</v>
      </c>
      <c r="P13" s="66">
        <v>0.82199999999999995</v>
      </c>
      <c r="Q13" s="66">
        <v>0.79600000000000004</v>
      </c>
      <c r="R13" s="66">
        <v>0.62</v>
      </c>
      <c r="S13" s="66">
        <v>0.65100000000000002</v>
      </c>
      <c r="T13" s="66">
        <v>0.58799999999999997</v>
      </c>
      <c r="U13" s="67">
        <v>0.80400000000000005</v>
      </c>
      <c r="V13" s="74">
        <v>1.607</v>
      </c>
      <c r="W13" s="75">
        <v>5.4189999999999996</v>
      </c>
      <c r="X13" s="75">
        <v>9.26</v>
      </c>
      <c r="Y13" s="76">
        <v>6.7220000000000004</v>
      </c>
    </row>
    <row r="14" spans="1:25" ht="14.25">
      <c r="A14" s="3" t="s">
        <v>51</v>
      </c>
      <c r="B14" s="63">
        <v>2.3220000000000001</v>
      </c>
      <c r="C14" s="64">
        <v>0.66</v>
      </c>
      <c r="D14" s="64">
        <v>2.3679999999999999</v>
      </c>
      <c r="E14" s="64">
        <v>2.8940000000000001</v>
      </c>
      <c r="F14" s="64">
        <v>2.536</v>
      </c>
      <c r="G14" s="65">
        <v>1.8919999999999999</v>
      </c>
      <c r="H14" s="65">
        <v>3.5329999999999999</v>
      </c>
      <c r="I14" s="65">
        <v>4.1280000000000001</v>
      </c>
      <c r="J14" s="65">
        <v>4.0090000000000003</v>
      </c>
      <c r="K14" s="66">
        <v>4.6369999999999996</v>
      </c>
      <c r="L14" s="65">
        <v>3.0680000000000001</v>
      </c>
      <c r="M14" s="66">
        <v>3.0750000000000002</v>
      </c>
      <c r="N14" s="67">
        <v>1.7210000000000001</v>
      </c>
      <c r="O14" s="63">
        <v>0.19500000000000001</v>
      </c>
      <c r="P14" s="66">
        <v>4.6100000000000003</v>
      </c>
      <c r="Q14" s="66">
        <v>2.5619999999999998</v>
      </c>
      <c r="R14" s="66">
        <v>2.8540000000000001</v>
      </c>
      <c r="S14" s="66">
        <v>2.6589999999999998</v>
      </c>
      <c r="T14" s="66">
        <v>3.45</v>
      </c>
      <c r="U14" s="67">
        <v>3.008</v>
      </c>
      <c r="V14" s="74">
        <v>2.3239999999999998</v>
      </c>
      <c r="W14" s="75">
        <v>2.367</v>
      </c>
      <c r="X14" s="75">
        <v>2.6139999999999999</v>
      </c>
      <c r="Y14" s="76">
        <v>1.8480000000000001</v>
      </c>
    </row>
    <row r="15" spans="1:25" ht="14.25">
      <c r="A15" s="3" t="s">
        <v>52</v>
      </c>
      <c r="B15" s="63">
        <v>2.7930000000000001</v>
      </c>
      <c r="C15" s="64">
        <v>5.5709999999999997</v>
      </c>
      <c r="D15" s="64">
        <v>4.1760000000000002</v>
      </c>
      <c r="E15" s="64">
        <v>4.0359999999999996</v>
      </c>
      <c r="F15" s="64">
        <v>3.0310000000000001</v>
      </c>
      <c r="G15" s="65">
        <v>2.7549999999999999</v>
      </c>
      <c r="H15" s="65">
        <v>1.23</v>
      </c>
      <c r="I15" s="65">
        <v>1.637</v>
      </c>
      <c r="J15" s="65">
        <v>2.7959999999999998</v>
      </c>
      <c r="K15" s="66">
        <v>3.782</v>
      </c>
      <c r="L15" s="65">
        <v>0.61599999999999999</v>
      </c>
      <c r="M15" s="66">
        <v>0.99099999999999999</v>
      </c>
      <c r="N15" s="67">
        <v>1.5529999999999999</v>
      </c>
      <c r="O15" s="63">
        <v>3.657</v>
      </c>
      <c r="P15" s="66">
        <v>2.5129999999999999</v>
      </c>
      <c r="Q15" s="66">
        <v>3.6930000000000001</v>
      </c>
      <c r="R15" s="66">
        <v>3.4430000000000001</v>
      </c>
      <c r="S15" s="66">
        <v>3.8809999999999998</v>
      </c>
      <c r="T15" s="66">
        <v>2.2109999999999999</v>
      </c>
      <c r="U15" s="67">
        <v>3.6920000000000002</v>
      </c>
      <c r="V15" s="74">
        <v>1.4710000000000001</v>
      </c>
      <c r="W15" s="75">
        <v>2.254</v>
      </c>
      <c r="X15" s="75">
        <v>0.88400000000000001</v>
      </c>
      <c r="Y15" s="76">
        <v>1.5329999999999999</v>
      </c>
    </row>
    <row r="16" spans="1:25" ht="14.25">
      <c r="A16" s="3" t="s">
        <v>53</v>
      </c>
      <c r="B16" s="63">
        <v>0.17100000000000001</v>
      </c>
      <c r="C16" s="64">
        <v>0.186</v>
      </c>
      <c r="D16" s="64">
        <v>0.193</v>
      </c>
      <c r="E16" s="64">
        <v>0.18</v>
      </c>
      <c r="F16" s="64">
        <v>0.16800000000000001</v>
      </c>
      <c r="G16" s="65">
        <v>0.17399999999999999</v>
      </c>
      <c r="H16" s="65">
        <v>0.11700000000000001</v>
      </c>
      <c r="I16" s="65">
        <v>0.17699999999999999</v>
      </c>
      <c r="J16" s="65">
        <v>0.221</v>
      </c>
      <c r="K16" s="66">
        <v>0.11</v>
      </c>
      <c r="L16" s="65">
        <v>3.4000000000000002E-2</v>
      </c>
      <c r="M16" s="66">
        <v>7.9000000000000001E-2</v>
      </c>
      <c r="N16" s="67">
        <v>0.11700000000000001</v>
      </c>
      <c r="O16" s="63">
        <v>0.125</v>
      </c>
      <c r="P16" s="66">
        <v>0.11600000000000001</v>
      </c>
      <c r="Q16" s="66">
        <v>0.13800000000000001</v>
      </c>
      <c r="R16" s="66">
        <v>0.127</v>
      </c>
      <c r="S16" s="66">
        <v>0.14299999999999999</v>
      </c>
      <c r="T16" s="66">
        <v>9.6000000000000002E-2</v>
      </c>
      <c r="U16" s="67">
        <v>0.107</v>
      </c>
      <c r="V16" s="74">
        <v>6.4000000000000001E-2</v>
      </c>
      <c r="W16" s="75">
        <v>0.13200000000000001</v>
      </c>
      <c r="X16" s="75">
        <v>0.25600000000000001</v>
      </c>
      <c r="Y16" s="76">
        <v>0.11</v>
      </c>
    </row>
    <row r="17" spans="1:25">
      <c r="A17" s="3" t="s">
        <v>40</v>
      </c>
      <c r="B17" s="63">
        <v>2.5112256776977855</v>
      </c>
      <c r="C17" s="64">
        <v>2.1876035797151494</v>
      </c>
      <c r="D17" s="64">
        <v>2.8017241379315725</v>
      </c>
      <c r="E17" s="64">
        <v>3.0107526881726665</v>
      </c>
      <c r="F17" s="64">
        <v>2.9543568464732193</v>
      </c>
      <c r="G17" s="65">
        <v>3.85</v>
      </c>
      <c r="H17" s="65">
        <v>2.7491752474257583</v>
      </c>
      <c r="I17" s="65">
        <v>4.4708941788356524</v>
      </c>
      <c r="J17" s="65">
        <v>6.1469265367315122</v>
      </c>
      <c r="K17" s="66">
        <v>3.1244806381921837</v>
      </c>
      <c r="L17" s="65">
        <v>1.880000000000237</v>
      </c>
      <c r="M17" s="66">
        <v>1.3251615040587497</v>
      </c>
      <c r="N17" s="67">
        <v>2.185792349726388</v>
      </c>
      <c r="O17" s="63">
        <v>3.7412703691388183</v>
      </c>
      <c r="P17" s="66">
        <v>2.5049767750504128</v>
      </c>
      <c r="Q17" s="66">
        <v>3.2397408207344642</v>
      </c>
      <c r="R17" s="66">
        <v>3.0303030303030276</v>
      </c>
      <c r="S17" s="66">
        <v>3.1244806381921837</v>
      </c>
      <c r="T17" s="66">
        <v>2.9358102504563579</v>
      </c>
      <c r="U17" s="67">
        <v>3.4632034632036737</v>
      </c>
      <c r="V17" s="74">
        <v>4.7064693164806251</v>
      </c>
      <c r="W17" s="75">
        <v>1.248751248751296</v>
      </c>
      <c r="X17" s="77">
        <v>1.7940199335553575</v>
      </c>
      <c r="Y17" s="76">
        <v>2.7440545484778105</v>
      </c>
    </row>
    <row r="18" spans="1:25" ht="13.5" thickBot="1">
      <c r="A18" s="5" t="s">
        <v>41</v>
      </c>
      <c r="B18" s="68">
        <f>SUM(B7:B17)</f>
        <v>99.808225677697791</v>
      </c>
      <c r="C18" s="69">
        <f t="shared" ref="C18:Y18" si="0">SUM(C7:C17)</f>
        <v>99.880603579715157</v>
      </c>
      <c r="D18" s="69">
        <f t="shared" si="0"/>
        <v>100.04272413793157</v>
      </c>
      <c r="E18" s="69">
        <f t="shared" si="0"/>
        <v>101.27675268817269</v>
      </c>
      <c r="F18" s="69">
        <f t="shared" si="0"/>
        <v>100.14835684647323</v>
      </c>
      <c r="G18" s="69">
        <f t="shared" si="0"/>
        <v>100.16999999999999</v>
      </c>
      <c r="H18" s="69">
        <f t="shared" si="0"/>
        <v>99.618175247425768</v>
      </c>
      <c r="I18" s="69">
        <f t="shared" si="0"/>
        <v>99.420894178835653</v>
      </c>
      <c r="J18" s="69">
        <f t="shared" si="0"/>
        <v>100.00292653673151</v>
      </c>
      <c r="K18" s="69">
        <f t="shared" si="0"/>
        <v>99.795480638192174</v>
      </c>
      <c r="L18" s="69">
        <f t="shared" si="0"/>
        <v>98.073000000000235</v>
      </c>
      <c r="M18" s="69">
        <f t="shared" si="0"/>
        <v>98.612161504058747</v>
      </c>
      <c r="N18" s="70">
        <f t="shared" si="0"/>
        <v>99.8647923497264</v>
      </c>
      <c r="O18" s="68">
        <f t="shared" si="0"/>
        <v>100.30927036913882</v>
      </c>
      <c r="P18" s="69">
        <f t="shared" si="0"/>
        <v>99.856976775050413</v>
      </c>
      <c r="Q18" s="69">
        <f t="shared" si="0"/>
        <v>99.982740820734463</v>
      </c>
      <c r="R18" s="69">
        <f t="shared" si="0"/>
        <v>99.059303030303028</v>
      </c>
      <c r="S18" s="69">
        <f t="shared" si="0"/>
        <v>99.69548063819218</v>
      </c>
      <c r="T18" s="69">
        <f t="shared" si="0"/>
        <v>99.120810250456344</v>
      </c>
      <c r="U18" s="70">
        <f t="shared" si="0"/>
        <v>99.289203463203663</v>
      </c>
      <c r="V18" s="68">
        <f t="shared" si="0"/>
        <v>100.64746931648062</v>
      </c>
      <c r="W18" s="69">
        <f t="shared" si="0"/>
        <v>98.231751248751294</v>
      </c>
      <c r="X18" s="69">
        <f t="shared" si="0"/>
        <v>99.63601993355536</v>
      </c>
      <c r="Y18" s="70">
        <f t="shared" si="0"/>
        <v>98.735054548477791</v>
      </c>
    </row>
    <row r="19" spans="1:25" ht="14.25" customHeight="1">
      <c r="A19" s="21" t="s">
        <v>42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46"/>
      <c r="R19" s="46"/>
      <c r="S19" s="46"/>
      <c r="T19" s="46"/>
      <c r="U19" s="46"/>
      <c r="V19" s="46"/>
      <c r="W19" s="46"/>
      <c r="X19" s="46"/>
      <c r="Y19" s="79"/>
    </row>
    <row r="20" spans="1:25" ht="14.25" customHeight="1">
      <c r="A20" s="30" t="s">
        <v>71</v>
      </c>
      <c r="B20" s="31">
        <v>69.995095484037023</v>
      </c>
      <c r="C20" s="31">
        <v>48.596475586555684</v>
      </c>
      <c r="D20" s="31">
        <v>75.564469674267158</v>
      </c>
      <c r="E20" s="31">
        <v>69.404461859221314</v>
      </c>
      <c r="F20" s="31">
        <v>67.290750754307751</v>
      </c>
      <c r="G20" s="31">
        <v>38.996815403645918</v>
      </c>
      <c r="H20" s="31">
        <v>25.803009480984443</v>
      </c>
      <c r="I20" s="31">
        <v>56.321022955880807</v>
      </c>
      <c r="J20" s="31">
        <v>20.799691390998476</v>
      </c>
      <c r="K20" s="31">
        <v>12.642598513591761</v>
      </c>
      <c r="L20" s="32">
        <v>8.7737131242562523</v>
      </c>
      <c r="M20" s="32">
        <v>8.4993731465421458</v>
      </c>
      <c r="N20" s="80">
        <v>24.0250668122961</v>
      </c>
      <c r="O20" s="33">
        <v>52.826006551817422</v>
      </c>
      <c r="P20" s="33">
        <v>26.805426297803525</v>
      </c>
      <c r="Q20" s="33">
        <v>37.115537458117018</v>
      </c>
      <c r="R20" s="33">
        <v>31.242640447750947</v>
      </c>
      <c r="S20" s="33">
        <v>36.899847795600607</v>
      </c>
      <c r="T20" s="33">
        <v>20.894545680211728</v>
      </c>
      <c r="U20" s="33">
        <v>29.875179068318662</v>
      </c>
      <c r="V20" s="47">
        <v>34.279203154454727</v>
      </c>
      <c r="W20" s="31">
        <v>48.055113535513854</v>
      </c>
      <c r="X20" s="32">
        <v>9.5695384775612577</v>
      </c>
      <c r="Y20" s="34">
        <v>27.360428231966942</v>
      </c>
    </row>
    <row r="21" spans="1:25" ht="14.25" customHeight="1">
      <c r="A21" s="30" t="s">
        <v>72</v>
      </c>
      <c r="B21" s="32">
        <v>2.1555016515442889</v>
      </c>
      <c r="C21" s="32">
        <v>2.2864091515280958</v>
      </c>
      <c r="D21" s="32">
        <v>3.1283879444906599</v>
      </c>
      <c r="E21" s="32">
        <v>2.5579446565901716</v>
      </c>
      <c r="F21" s="32">
        <v>2.9023178287525631</v>
      </c>
      <c r="G21" s="32">
        <v>2.1416586785799412</v>
      </c>
      <c r="H21" s="32">
        <v>1.3936675406929158</v>
      </c>
      <c r="I21" s="32">
        <v>2.9253042521923218</v>
      </c>
      <c r="J21" s="32">
        <v>2.1496521564057609</v>
      </c>
      <c r="K21" s="32">
        <v>1.512145765557311</v>
      </c>
      <c r="L21" s="32">
        <v>1.0218081906937193</v>
      </c>
      <c r="M21" s="32">
        <v>1.2859138976377082</v>
      </c>
      <c r="N21" s="36">
        <v>1.6359143522551727</v>
      </c>
      <c r="O21" s="35">
        <v>3.7085034451535113</v>
      </c>
      <c r="P21" s="35">
        <v>2.1673010049004851</v>
      </c>
      <c r="Q21" s="35">
        <v>2.0635761027195869</v>
      </c>
      <c r="R21" s="35">
        <v>2.3452686726110237</v>
      </c>
      <c r="S21" s="35">
        <v>2.4627223084126992</v>
      </c>
      <c r="T21" s="35">
        <v>1.8779566377059382</v>
      </c>
      <c r="U21" s="35">
        <v>2.3433312562177946</v>
      </c>
      <c r="V21" s="48">
        <v>1.2899513263470312</v>
      </c>
      <c r="W21" s="32">
        <v>1.7453607855106961</v>
      </c>
      <c r="X21" s="32">
        <v>1.6944967328578913</v>
      </c>
      <c r="Y21" s="36">
        <v>1.1582215441981905</v>
      </c>
    </row>
    <row r="22" spans="1:25">
      <c r="A22" s="30" t="s">
        <v>0</v>
      </c>
      <c r="B22" s="31">
        <v>10.206489811767593</v>
      </c>
      <c r="C22" s="32">
        <v>7.6720953567470591</v>
      </c>
      <c r="D22" s="31">
        <v>13.453725537044839</v>
      </c>
      <c r="E22" s="31">
        <v>13.301609251624591</v>
      </c>
      <c r="F22" s="31">
        <v>11.634365595988697</v>
      </c>
      <c r="G22" s="31">
        <v>13.094086520442319</v>
      </c>
      <c r="H22" s="32">
        <v>7.984470496765149</v>
      </c>
      <c r="I22" s="31">
        <v>18.730969252550317</v>
      </c>
      <c r="J22" s="32">
        <v>6.2662335994950906</v>
      </c>
      <c r="K22" s="32">
        <v>3.570326037627126</v>
      </c>
      <c r="L22" s="32">
        <v>1.6468418206451836</v>
      </c>
      <c r="M22" s="32">
        <v>3.9721962994661073</v>
      </c>
      <c r="N22" s="36">
        <v>7.8069856415519512</v>
      </c>
      <c r="O22" s="33">
        <v>16.129285020824735</v>
      </c>
      <c r="P22" s="35">
        <v>9.7847522973037826</v>
      </c>
      <c r="Q22" s="33">
        <v>13.495265098820743</v>
      </c>
      <c r="R22" s="33">
        <v>11.10317180858868</v>
      </c>
      <c r="S22" s="33">
        <v>11.884629372657757</v>
      </c>
      <c r="T22" s="35">
        <v>9.0805476760514985</v>
      </c>
      <c r="U22" s="33">
        <v>13.985007412553985</v>
      </c>
      <c r="V22" s="48">
        <v>6.5116933958488747</v>
      </c>
      <c r="W22" s="31">
        <v>16.290361171895871</v>
      </c>
      <c r="X22" s="31">
        <v>17.506013853837288</v>
      </c>
      <c r="Y22" s="34">
        <v>12.413349441092185</v>
      </c>
    </row>
    <row r="23" spans="1:25">
      <c r="A23" s="30" t="s">
        <v>1</v>
      </c>
      <c r="B23" s="31">
        <v>70.360727125177519</v>
      </c>
      <c r="C23" s="31">
        <v>50.904938796161524</v>
      </c>
      <c r="D23" s="31">
        <v>91.431586145028064</v>
      </c>
      <c r="E23" s="31">
        <v>89.412405871820667</v>
      </c>
      <c r="F23" s="31">
        <v>89.610814855778784</v>
      </c>
      <c r="G23" s="31">
        <v>90.989345739361625</v>
      </c>
      <c r="H23" s="31">
        <v>52.871404862211755</v>
      </c>
      <c r="I23" s="15">
        <v>132.33378734472259</v>
      </c>
      <c r="J23" s="31">
        <v>51.322441822045541</v>
      </c>
      <c r="K23" s="31">
        <v>30.9284688239205</v>
      </c>
      <c r="L23" s="31">
        <v>10.975265033992748</v>
      </c>
      <c r="M23" s="31">
        <v>26.288368850831151</v>
      </c>
      <c r="N23" s="34">
        <v>51.762611472776598</v>
      </c>
      <c r="O23" s="37">
        <v>110.30991205238659</v>
      </c>
      <c r="P23" s="33">
        <v>74.103579411491722</v>
      </c>
      <c r="Q23" s="37">
        <v>110.5971962217257</v>
      </c>
      <c r="R23" s="33">
        <v>84.265907685623446</v>
      </c>
      <c r="S23" s="33">
        <v>90.032268640896092</v>
      </c>
      <c r="T23" s="33">
        <v>66.5071196377435</v>
      </c>
      <c r="U23" s="37">
        <v>111.4526597881601</v>
      </c>
      <c r="V23" s="49">
        <v>51.572797079204022</v>
      </c>
      <c r="W23" s="15">
        <v>106.50363790150142</v>
      </c>
      <c r="X23" s="31">
        <v>96.292566633737664</v>
      </c>
      <c r="Y23" s="38">
        <v>113.37776238668891</v>
      </c>
    </row>
    <row r="24" spans="1:25">
      <c r="A24" s="30" t="s">
        <v>2</v>
      </c>
      <c r="B24" s="31">
        <v>64.600783858024556</v>
      </c>
      <c r="C24" s="31">
        <v>59.152163013256235</v>
      </c>
      <c r="D24" s="31">
        <v>80.660544831889638</v>
      </c>
      <c r="E24" s="31">
        <v>76.641448754479768</v>
      </c>
      <c r="F24" s="31">
        <v>71.116190510824779</v>
      </c>
      <c r="G24" s="31">
        <v>81.473126511900801</v>
      </c>
      <c r="H24" s="31">
        <v>57.633892362725085</v>
      </c>
      <c r="I24" s="15">
        <v>108.91997418367447</v>
      </c>
      <c r="J24" s="31">
        <v>19.973753386306743</v>
      </c>
      <c r="K24" s="32">
        <v>7.1380023005694859</v>
      </c>
      <c r="L24" s="31">
        <v>12.608136337614003</v>
      </c>
      <c r="M24" s="31">
        <v>28.95279037337102</v>
      </c>
      <c r="N24" s="34">
        <v>44.702308912759996</v>
      </c>
      <c r="O24" s="33">
        <v>86.498385358084676</v>
      </c>
      <c r="P24" s="33">
        <v>32.224638645157562</v>
      </c>
      <c r="Q24" s="33">
        <v>47.916584088357318</v>
      </c>
      <c r="R24" s="33">
        <v>38.77809372751581</v>
      </c>
      <c r="S24" s="33">
        <v>43.344425869504335</v>
      </c>
      <c r="T24" s="33">
        <v>28.426654859121232</v>
      </c>
      <c r="U24" s="33">
        <v>46.423938877569398</v>
      </c>
      <c r="V24" s="49">
        <v>16.505463903166163</v>
      </c>
      <c r="W24" s="15">
        <v>104.5636761619435</v>
      </c>
      <c r="X24" s="31">
        <v>94.719343887902468</v>
      </c>
      <c r="Y24" s="38">
        <v>111.74035707470975</v>
      </c>
    </row>
    <row r="25" spans="1:25">
      <c r="A25" s="30" t="s">
        <v>3</v>
      </c>
      <c r="B25" s="31">
        <v>51.019980847013571</v>
      </c>
      <c r="C25" s="31">
        <v>62.981965277410197</v>
      </c>
      <c r="D25" s="31">
        <v>63.892441907795913</v>
      </c>
      <c r="E25" s="31">
        <v>39.06901928878429</v>
      </c>
      <c r="F25" s="31">
        <v>43.108822395229545</v>
      </c>
      <c r="G25" s="31">
        <v>68.637083828283167</v>
      </c>
      <c r="H25" s="31">
        <v>71.407992324743233</v>
      </c>
      <c r="I25" s="31">
        <v>36.855817495882128</v>
      </c>
      <c r="J25" s="31">
        <v>33.664750487489066</v>
      </c>
      <c r="K25" s="32">
        <v>3.4282787983080785</v>
      </c>
      <c r="L25" s="31">
        <v>76.203445642495083</v>
      </c>
      <c r="M25" s="31">
        <v>75.907427629035539</v>
      </c>
      <c r="N25" s="36">
        <v>7.1263367619001157</v>
      </c>
      <c r="O25" s="33">
        <v>34.941076469135197</v>
      </c>
      <c r="P25" s="33">
        <v>37.107323378236046</v>
      </c>
      <c r="Q25" s="35">
        <v>6.6888023362348976</v>
      </c>
      <c r="R25" s="33">
        <v>17.379251772005343</v>
      </c>
      <c r="S25" s="33">
        <v>35.76379386928204</v>
      </c>
      <c r="T25" s="33">
        <v>37.351776012184445</v>
      </c>
      <c r="U25" s="33">
        <v>21.002325285956186</v>
      </c>
      <c r="V25" s="48">
        <v>5.6304161937273056</v>
      </c>
      <c r="W25" s="31">
        <v>52.232192561543108</v>
      </c>
      <c r="X25" s="31">
        <v>60.442464535401342</v>
      </c>
      <c r="Y25" s="34">
        <v>59.078055704158956</v>
      </c>
    </row>
    <row r="26" spans="1:25">
      <c r="A26" s="30" t="s">
        <v>4</v>
      </c>
      <c r="B26" s="31">
        <v>28.731855512864193</v>
      </c>
      <c r="C26" s="31">
        <v>27.785965356254298</v>
      </c>
      <c r="D26" s="31">
        <v>37.277997773463909</v>
      </c>
      <c r="E26" s="31">
        <v>34.965685062458142</v>
      </c>
      <c r="F26" s="31">
        <v>37.06877790700338</v>
      </c>
      <c r="G26" s="31">
        <v>36.177929438582204</v>
      </c>
      <c r="H26" s="31">
        <v>18.568084772309586</v>
      </c>
      <c r="I26" s="31">
        <v>48.022510576604397</v>
      </c>
      <c r="J26" s="31">
        <v>23.443154976823376</v>
      </c>
      <c r="K26" s="32">
        <v>4.2046185381828991</v>
      </c>
      <c r="L26" s="32">
        <v>4.5872775380067141</v>
      </c>
      <c r="M26" s="31">
        <v>18.867238627433188</v>
      </c>
      <c r="N26" s="34">
        <v>19.011020679880382</v>
      </c>
      <c r="O26" s="33">
        <v>58.882388390155427</v>
      </c>
      <c r="P26" s="33">
        <v>17.584706924069689</v>
      </c>
      <c r="Q26" s="33">
        <v>18.733366456298494</v>
      </c>
      <c r="R26" s="33">
        <v>16.649945605061109</v>
      </c>
      <c r="S26" s="33">
        <v>18.998871872645516</v>
      </c>
      <c r="T26" s="35">
        <v>8.7670180233452317</v>
      </c>
      <c r="U26" s="33">
        <v>11.91059661648084</v>
      </c>
      <c r="V26" s="49">
        <v>13.000342554183622</v>
      </c>
      <c r="W26" s="31">
        <v>69.001977639451042</v>
      </c>
      <c r="X26" s="31">
        <v>74.243348931755932</v>
      </c>
      <c r="Y26" s="34">
        <v>46.060633683403452</v>
      </c>
    </row>
    <row r="27" spans="1:25">
      <c r="A27" s="30" t="s">
        <v>5</v>
      </c>
      <c r="B27" s="31">
        <v>13.676866587268893</v>
      </c>
      <c r="C27" s="31">
        <v>16.087365347904754</v>
      </c>
      <c r="D27" s="31">
        <v>10.305784603120454</v>
      </c>
      <c r="E27" s="31">
        <v>10.097769433145301</v>
      </c>
      <c r="F27" s="32">
        <v>9.4489273513670415</v>
      </c>
      <c r="G27" s="31">
        <v>13.405720322554677</v>
      </c>
      <c r="H27" s="31">
        <v>10.281855554276575</v>
      </c>
      <c r="I27" s="31">
        <v>43.942518665566503</v>
      </c>
      <c r="J27" s="32">
        <v>1.2983560078207654</v>
      </c>
      <c r="K27" s="31">
        <v>30.911060842677447</v>
      </c>
      <c r="L27" s="32">
        <v>5.9689286585261767</v>
      </c>
      <c r="M27" s="32">
        <v>8.1797887056486687</v>
      </c>
      <c r="N27" s="34">
        <v>27.744998007689109</v>
      </c>
      <c r="O27" s="33">
        <v>14.81057543695753</v>
      </c>
      <c r="P27" s="33">
        <v>18.050726900814936</v>
      </c>
      <c r="Q27" s="33">
        <v>32.593479177974508</v>
      </c>
      <c r="R27" s="33">
        <v>40.805904476632413</v>
      </c>
      <c r="S27" s="33">
        <v>39.151806782087498</v>
      </c>
      <c r="T27" s="33">
        <v>29.476737362526258</v>
      </c>
      <c r="U27" s="33">
        <v>71.034450264794501</v>
      </c>
      <c r="V27" s="48">
        <v>3.3713874341844736</v>
      </c>
      <c r="W27" s="31">
        <v>12.874572770197231</v>
      </c>
      <c r="X27" s="31">
        <v>14.970803261137847</v>
      </c>
      <c r="Y27" s="36">
        <v>9.3200249453230697</v>
      </c>
    </row>
    <row r="28" spans="1:25">
      <c r="A28" s="30" t="s">
        <v>6</v>
      </c>
      <c r="B28" s="31">
        <v>57.272696496724222</v>
      </c>
      <c r="C28" s="31">
        <v>80.917579654835535</v>
      </c>
      <c r="D28" s="31">
        <v>78.151832489948291</v>
      </c>
      <c r="E28" s="31">
        <v>82.267517164046751</v>
      </c>
      <c r="F28" s="31">
        <v>85.410372984560766</v>
      </c>
      <c r="G28" s="31">
        <v>74.496867180899045</v>
      </c>
      <c r="H28" s="31">
        <v>34.698892798424907</v>
      </c>
      <c r="I28" s="31">
        <v>89.535756205054398</v>
      </c>
      <c r="J28" s="31">
        <v>22.121569280583163</v>
      </c>
      <c r="K28" s="31">
        <v>35.646186904971046</v>
      </c>
      <c r="L28" s="32">
        <v>7.6763791966052572</v>
      </c>
      <c r="M28" s="31">
        <v>23.651056557857942</v>
      </c>
      <c r="N28" s="34">
        <v>40.36433436438211</v>
      </c>
      <c r="O28" s="37">
        <v>154.63323289397351</v>
      </c>
      <c r="P28" s="33">
        <v>79.622692227474175</v>
      </c>
      <c r="Q28" s="33">
        <v>86.738215461831189</v>
      </c>
      <c r="R28" s="33">
        <v>96.484178388948962</v>
      </c>
      <c r="S28" s="33">
        <v>90.918075706505292</v>
      </c>
      <c r="T28" s="33">
        <v>60.514278365028694</v>
      </c>
      <c r="U28" s="33">
        <v>75.075380232884939</v>
      </c>
      <c r="V28" s="49">
        <v>40.628488728094808</v>
      </c>
      <c r="W28" s="31">
        <v>64.498227431138403</v>
      </c>
      <c r="X28" s="31">
        <v>71.345846547603912</v>
      </c>
      <c r="Y28" s="34">
        <v>57.159418259241207</v>
      </c>
    </row>
    <row r="29" spans="1:25">
      <c r="A29" s="30" t="s">
        <v>7</v>
      </c>
      <c r="B29" s="31">
        <v>15.462708006417092</v>
      </c>
      <c r="C29" s="31">
        <v>12.831495312996017</v>
      </c>
      <c r="D29" s="31">
        <v>18.663767827055377</v>
      </c>
      <c r="E29" s="31">
        <v>17.838591605962328</v>
      </c>
      <c r="F29" s="31">
        <v>23.805860283278168</v>
      </c>
      <c r="G29" s="31">
        <v>17.533013886676727</v>
      </c>
      <c r="H29" s="31">
        <v>12.480764522934408</v>
      </c>
      <c r="I29" s="31">
        <v>22.798302532708071</v>
      </c>
      <c r="J29" s="31">
        <v>15.955054051890697</v>
      </c>
      <c r="K29" s="31">
        <v>17.146208453698403</v>
      </c>
      <c r="L29" s="32">
        <v>6.478582935065643</v>
      </c>
      <c r="M29" s="32">
        <v>9.2427259998647759</v>
      </c>
      <c r="N29" s="34">
        <v>12.016018374840799</v>
      </c>
      <c r="O29" s="33">
        <v>20.689267015919246</v>
      </c>
      <c r="P29" s="33">
        <v>17.633391003563521</v>
      </c>
      <c r="Q29" s="33">
        <v>19.56989758417475</v>
      </c>
      <c r="R29" s="33">
        <v>18.623212339296625</v>
      </c>
      <c r="S29" s="33">
        <v>20.518765521009129</v>
      </c>
      <c r="T29" s="33">
        <v>15.240886703636782</v>
      </c>
      <c r="U29" s="33">
        <v>20.486731507243771</v>
      </c>
      <c r="V29" s="49">
        <v>13.827196567770692</v>
      </c>
      <c r="W29" s="31">
        <v>17.553329653285758</v>
      </c>
      <c r="X29" s="31">
        <v>17.827508054921534</v>
      </c>
      <c r="Y29" s="34">
        <v>13.387834129111475</v>
      </c>
    </row>
    <row r="30" spans="1:25">
      <c r="A30" s="30" t="s">
        <v>8</v>
      </c>
      <c r="B30" s="15">
        <v>102.99521306520511</v>
      </c>
      <c r="C30" s="15">
        <v>110.779294664098</v>
      </c>
      <c r="D30" s="15">
        <v>261.47155489691795</v>
      </c>
      <c r="E30" s="15">
        <v>216.06760561951933</v>
      </c>
      <c r="F30" s="15">
        <v>106.73386273673125</v>
      </c>
      <c r="G30" s="15">
        <v>124.52059757847077</v>
      </c>
      <c r="H30" s="31">
        <v>50.80539848520111</v>
      </c>
      <c r="I30" s="31">
        <v>82.829288538999506</v>
      </c>
      <c r="J30" s="15">
        <v>129.74209090206375</v>
      </c>
      <c r="K30" s="15">
        <v>142.90105981803066</v>
      </c>
      <c r="L30" s="31">
        <v>36.519588569319829</v>
      </c>
      <c r="M30" s="31">
        <v>47.432089125143783</v>
      </c>
      <c r="N30" s="34">
        <v>59.032114461905607</v>
      </c>
      <c r="O30" s="37">
        <v>135.74843393367178</v>
      </c>
      <c r="P30" s="33">
        <v>99.829737959461838</v>
      </c>
      <c r="Q30" s="37">
        <v>137.8814100809517</v>
      </c>
      <c r="R30" s="37">
        <v>117.98526261542234</v>
      </c>
      <c r="S30" s="37">
        <v>139.07011175897512</v>
      </c>
      <c r="T30" s="33">
        <v>85.901469202505027</v>
      </c>
      <c r="U30" s="37">
        <v>137.27183963214264</v>
      </c>
      <c r="V30" s="49">
        <v>47.172820139026406</v>
      </c>
      <c r="W30" s="15">
        <v>144.84975819735797</v>
      </c>
      <c r="X30" s="31">
        <v>22.873275678116265</v>
      </c>
      <c r="Y30" s="34">
        <v>58.535519364847858</v>
      </c>
    </row>
    <row r="31" spans="1:25">
      <c r="A31" s="30" t="s">
        <v>9</v>
      </c>
      <c r="B31" s="15">
        <v>169.49703875852782</v>
      </c>
      <c r="C31" s="31">
        <v>91.182901035911271</v>
      </c>
      <c r="D31" s="31">
        <v>84.931853397112889</v>
      </c>
      <c r="E31" s="31">
        <v>92.37124757268225</v>
      </c>
      <c r="F31" s="15">
        <v>257.22335384116292</v>
      </c>
      <c r="G31" s="15">
        <v>116.94134107637393</v>
      </c>
      <c r="H31" s="15">
        <v>128.16151864793423</v>
      </c>
      <c r="I31" s="15">
        <v>334.23959552713308</v>
      </c>
      <c r="J31" s="15">
        <v>361.45009221578823</v>
      </c>
      <c r="K31" s="15">
        <v>249.35589674642466</v>
      </c>
      <c r="L31" s="15">
        <v>106.14716228057408</v>
      </c>
      <c r="M31" s="15">
        <v>135.49414790567079</v>
      </c>
      <c r="N31" s="38">
        <v>125.45255637044413</v>
      </c>
      <c r="O31" s="33">
        <v>29.157408840604472</v>
      </c>
      <c r="P31" s="37">
        <v>169.12279461377187</v>
      </c>
      <c r="Q31" s="37">
        <v>136.39781296963216</v>
      </c>
      <c r="R31" s="33">
        <v>88.201705061141254</v>
      </c>
      <c r="S31" s="33">
        <v>90.64647347163411</v>
      </c>
      <c r="T31" s="37">
        <v>156.31314651757557</v>
      </c>
      <c r="U31" s="37">
        <v>257.14013686404377</v>
      </c>
      <c r="V31" s="49">
        <v>89.698159884439221</v>
      </c>
      <c r="W31" s="15">
        <v>223.00833534022885</v>
      </c>
      <c r="X31" s="15">
        <v>337.70111542162977</v>
      </c>
      <c r="Y31" s="38">
        <v>200.91722365276823</v>
      </c>
    </row>
    <row r="32" spans="1:25">
      <c r="A32" s="30" t="s">
        <v>10</v>
      </c>
      <c r="B32" s="31">
        <v>22.110455632399574</v>
      </c>
      <c r="C32" s="31">
        <v>17.581631775819876</v>
      </c>
      <c r="D32" s="31">
        <v>29.984239785015884</v>
      </c>
      <c r="E32" s="31">
        <v>30.153211475551366</v>
      </c>
      <c r="F32" s="31">
        <v>32.162237523327924</v>
      </c>
      <c r="G32" s="31">
        <v>26.909179326331166</v>
      </c>
      <c r="H32" s="31">
        <v>21.2208852498709</v>
      </c>
      <c r="I32" s="31">
        <v>26.257014558564329</v>
      </c>
      <c r="J32" s="32">
        <v>7.0038073944807895</v>
      </c>
      <c r="K32" s="31">
        <v>14.00359744281862</v>
      </c>
      <c r="L32" s="31">
        <v>10.176023960090399</v>
      </c>
      <c r="M32" s="32">
        <v>9.8376770042434583</v>
      </c>
      <c r="N32" s="34">
        <v>19.337986005146799</v>
      </c>
      <c r="O32" s="33">
        <v>30.89218149497448</v>
      </c>
      <c r="P32" s="33">
        <v>23.285548696921765</v>
      </c>
      <c r="Q32" s="33">
        <v>23.141771626577089</v>
      </c>
      <c r="R32" s="33">
        <v>21.665303455575344</v>
      </c>
      <c r="S32" s="33">
        <v>28.687281275227846</v>
      </c>
      <c r="T32" s="33">
        <v>19.758648643039265</v>
      </c>
      <c r="U32" s="33">
        <v>28.992739931964127</v>
      </c>
      <c r="V32" s="49">
        <v>30.867703042740022</v>
      </c>
      <c r="W32" s="31">
        <v>25.002135105842086</v>
      </c>
      <c r="X32" s="31">
        <v>28.337574747239906</v>
      </c>
      <c r="Y32" s="34">
        <v>20.434466233137591</v>
      </c>
    </row>
    <row r="33" spans="1:25">
      <c r="A33" s="30" t="s">
        <v>11</v>
      </c>
      <c r="B33" s="15">
        <v>190.75007780176583</v>
      </c>
      <c r="C33" s="15">
        <v>190.75268584487316</v>
      </c>
      <c r="D33" s="15">
        <v>210.76905232108138</v>
      </c>
      <c r="E33" s="15">
        <v>186.10529707560903</v>
      </c>
      <c r="F33" s="15">
        <v>209.04213375423035</v>
      </c>
      <c r="G33" s="15">
        <v>215.19561912789609</v>
      </c>
      <c r="H33" s="15">
        <v>237.66107384848956</v>
      </c>
      <c r="I33" s="15">
        <v>175.51417163514256</v>
      </c>
      <c r="J33" s="31">
        <v>77.179125193370155</v>
      </c>
      <c r="K33" s="15">
        <v>155.11100489937087</v>
      </c>
      <c r="L33" s="15">
        <v>120.9217569780469</v>
      </c>
      <c r="M33" s="15">
        <v>145.33497061680191</v>
      </c>
      <c r="N33" s="38">
        <v>149.70750123211366</v>
      </c>
      <c r="O33" s="37">
        <v>217.20796543309007</v>
      </c>
      <c r="P33" s="37">
        <v>170.70583517199043</v>
      </c>
      <c r="Q33" s="37">
        <v>178.15671405029374</v>
      </c>
      <c r="R33" s="37">
        <v>203.46699428206853</v>
      </c>
      <c r="S33" s="37">
        <v>234.79411357796837</v>
      </c>
      <c r="T33" s="37">
        <v>159.60659567604588</v>
      </c>
      <c r="U33" s="37">
        <v>221.50658774210075</v>
      </c>
      <c r="V33" s="50">
        <v>211.09270284801275</v>
      </c>
      <c r="W33" s="15">
        <v>179.05961153500192</v>
      </c>
      <c r="X33" s="15">
        <v>158.16140136109226</v>
      </c>
      <c r="Y33" s="38">
        <v>117.40791363579336</v>
      </c>
    </row>
    <row r="34" spans="1:25">
      <c r="A34" s="30" t="s">
        <v>12</v>
      </c>
      <c r="B34" s="31">
        <v>11.855696383547016</v>
      </c>
      <c r="C34" s="32">
        <v>4.2225992099408725</v>
      </c>
      <c r="D34" s="31">
        <v>14.979782778903038</v>
      </c>
      <c r="E34" s="31">
        <v>13.882909971341347</v>
      </c>
      <c r="F34" s="31">
        <v>13.688586900399889</v>
      </c>
      <c r="G34" s="31">
        <v>14.908960968409383</v>
      </c>
      <c r="H34" s="31">
        <v>10.295760989697261</v>
      </c>
      <c r="I34" s="31">
        <v>17.950658144689712</v>
      </c>
      <c r="J34" s="32">
        <v>5.8840472754274566</v>
      </c>
      <c r="K34" s="32">
        <v>3.9974188800195121</v>
      </c>
      <c r="L34" s="32">
        <v>4.9168421247188192</v>
      </c>
      <c r="M34" s="32">
        <v>7.2692604981182711</v>
      </c>
      <c r="N34" s="36">
        <v>8.3939825154844385</v>
      </c>
      <c r="O34" s="33">
        <v>16.484042514788346</v>
      </c>
      <c r="P34" s="33">
        <v>11.828353605110109</v>
      </c>
      <c r="Q34" s="33">
        <v>10.525803449469764</v>
      </c>
      <c r="R34" s="33">
        <v>10.634386778199611</v>
      </c>
      <c r="S34" s="33">
        <v>11.886753102429749</v>
      </c>
      <c r="T34" s="35">
        <v>9.6892416815265534</v>
      </c>
      <c r="U34" s="33">
        <v>11.271827834718236</v>
      </c>
      <c r="V34" s="48">
        <v>8.2321603319157983</v>
      </c>
      <c r="W34" s="31">
        <v>10.340987179920489</v>
      </c>
      <c r="X34" s="32">
        <v>9.8424164296455832</v>
      </c>
      <c r="Y34" s="36">
        <v>7.7585813990468138</v>
      </c>
    </row>
    <row r="35" spans="1:25">
      <c r="A35" s="30" t="s">
        <v>13</v>
      </c>
      <c r="B35" s="32">
        <v>2.6333984571555971</v>
      </c>
      <c r="C35" s="32">
        <v>3.2633180332785812</v>
      </c>
      <c r="D35" s="32">
        <v>3.9372243792836126</v>
      </c>
      <c r="E35" s="32">
        <v>4.0819480998468727</v>
      </c>
      <c r="F35" s="32">
        <v>6.7089482523498098</v>
      </c>
      <c r="G35" s="32">
        <v>3.2596200912984696</v>
      </c>
      <c r="H35" s="32">
        <v>2.6499430946939286</v>
      </c>
      <c r="I35" s="32">
        <v>3.1338844828405064</v>
      </c>
      <c r="J35" s="32">
        <v>1.0910383942170945</v>
      </c>
      <c r="K35" s="32">
        <v>1.416553071946058</v>
      </c>
      <c r="L35" s="32">
        <v>2.2380215706404116</v>
      </c>
      <c r="M35" s="32">
        <v>1.9918836139285845</v>
      </c>
      <c r="N35" s="36">
        <v>2.3438203491185505</v>
      </c>
      <c r="O35" s="35">
        <v>4.5703551934866811</v>
      </c>
      <c r="P35" s="35">
        <v>2.7209563608866945</v>
      </c>
      <c r="Q35" s="35">
        <v>2.5774889935835517</v>
      </c>
      <c r="R35" s="35">
        <v>2.9267195713797736</v>
      </c>
      <c r="S35" s="35">
        <v>3.311433195381476</v>
      </c>
      <c r="T35" s="35">
        <v>2.2612103825766794</v>
      </c>
      <c r="U35" s="35">
        <v>2.74179717161952</v>
      </c>
      <c r="V35" s="48">
        <v>1.9208579796912761</v>
      </c>
      <c r="W35" s="32">
        <v>1.8896420467356656</v>
      </c>
      <c r="X35" s="32">
        <v>2.0255564625474616</v>
      </c>
      <c r="Y35" s="36">
        <v>1.7376271753123285</v>
      </c>
    </row>
    <row r="36" spans="1:25">
      <c r="A36" s="30" t="s">
        <v>14</v>
      </c>
      <c r="B36" s="32">
        <v>5.0265080273820946</v>
      </c>
      <c r="C36" s="31">
        <v>13.028002742301645</v>
      </c>
      <c r="D36" s="31">
        <v>21.875375480309973</v>
      </c>
      <c r="E36" s="31">
        <v>18.034317359833189</v>
      </c>
      <c r="F36" s="32">
        <v>5.8136638443743669</v>
      </c>
      <c r="G36" s="32">
        <v>7.0719054021186301</v>
      </c>
      <c r="H36" s="32">
        <v>2.1413438377049543</v>
      </c>
      <c r="I36" s="32">
        <v>5.0133543078102312</v>
      </c>
      <c r="J36" s="32">
        <v>8.9585266333891322</v>
      </c>
      <c r="K36" s="32">
        <v>3.203428314365047</v>
      </c>
      <c r="L36" s="32">
        <v>1.4168842396718917</v>
      </c>
      <c r="M36" s="32">
        <v>1.3885952291106758</v>
      </c>
      <c r="N36" s="36">
        <v>7.5472946414149709</v>
      </c>
      <c r="O36" s="33">
        <v>11.595807968138182</v>
      </c>
      <c r="P36" s="35">
        <v>7.2475827492737279</v>
      </c>
      <c r="Q36" s="35">
        <v>9.0328432440650346</v>
      </c>
      <c r="R36" s="35">
        <v>5.9955242254087766</v>
      </c>
      <c r="S36" s="35">
        <v>6.9042264596429517</v>
      </c>
      <c r="T36" s="35">
        <v>5.9966540062093037</v>
      </c>
      <c r="U36" s="35">
        <v>8.1727482793433897</v>
      </c>
      <c r="V36" s="48">
        <v>1.7591261038525237</v>
      </c>
      <c r="W36" s="31">
        <v>24.457941825908303</v>
      </c>
      <c r="X36" s="32">
        <v>2.3012670646805096</v>
      </c>
      <c r="Y36" s="36">
        <v>4.7914816373264397</v>
      </c>
    </row>
    <row r="37" spans="1:25">
      <c r="A37" s="30" t="s">
        <v>15</v>
      </c>
      <c r="B37" s="15">
        <v>619.89013656801444</v>
      </c>
      <c r="C37" s="15">
        <v>1108.1466501816878</v>
      </c>
      <c r="D37" s="15">
        <v>804.5034990869899</v>
      </c>
      <c r="E37" s="15">
        <v>649.84594332339327</v>
      </c>
      <c r="F37" s="15">
        <v>532.65647459455045</v>
      </c>
      <c r="G37" s="15">
        <v>408.8109808896312</v>
      </c>
      <c r="H37" s="15">
        <v>250.7525461019107</v>
      </c>
      <c r="I37" s="15">
        <v>202.94060974780825</v>
      </c>
      <c r="J37" s="15">
        <v>336.74830545082102</v>
      </c>
      <c r="K37" s="15">
        <v>587.56932378709337</v>
      </c>
      <c r="L37" s="15">
        <v>216.56810444612009</v>
      </c>
      <c r="M37" s="15">
        <v>280.7251781871866</v>
      </c>
      <c r="N37" s="38">
        <v>353.16644865331563</v>
      </c>
      <c r="O37" s="37">
        <v>422.49400204632269</v>
      </c>
      <c r="P37" s="37">
        <v>415.46144947840185</v>
      </c>
      <c r="Q37" s="37">
        <v>512.26073028771316</v>
      </c>
      <c r="R37" s="37">
        <v>462.75791872018846</v>
      </c>
      <c r="S37" s="37">
        <v>538.06213473159039</v>
      </c>
      <c r="T37" s="37">
        <v>295.61136150640039</v>
      </c>
      <c r="U37" s="37">
        <v>552.7315393040351</v>
      </c>
      <c r="V37" s="50">
        <v>207.91242705473763</v>
      </c>
      <c r="W37" s="15">
        <v>453.7676397814808</v>
      </c>
      <c r="X37" s="15">
        <v>278.92365578135309</v>
      </c>
      <c r="Y37" s="38">
        <v>365.74667874194267</v>
      </c>
    </row>
    <row r="38" spans="1:25">
      <c r="A38" s="30" t="s">
        <v>21</v>
      </c>
      <c r="B38" s="31">
        <v>25.694378994218596</v>
      </c>
      <c r="C38" s="31">
        <v>14.790113209687135</v>
      </c>
      <c r="D38" s="31">
        <v>39.366190696008822</v>
      </c>
      <c r="E38" s="31">
        <v>34.903416971440826</v>
      </c>
      <c r="F38" s="31">
        <v>36.363703436514683</v>
      </c>
      <c r="G38" s="31">
        <v>36.108807407938322</v>
      </c>
      <c r="H38" s="31">
        <v>32.198274963745064</v>
      </c>
      <c r="I38" s="31">
        <v>37.638369537882092</v>
      </c>
      <c r="J38" s="31">
        <v>11.825465945965352</v>
      </c>
      <c r="K38" s="31">
        <v>25.788943909824098</v>
      </c>
      <c r="L38" s="31">
        <v>20.359314736977765</v>
      </c>
      <c r="M38" s="31">
        <v>21.735810378235225</v>
      </c>
      <c r="N38" s="34">
        <v>27.443960488913305</v>
      </c>
      <c r="O38" s="33">
        <v>31.613968349908632</v>
      </c>
      <c r="P38" s="33">
        <v>30.253885031460836</v>
      </c>
      <c r="Q38" s="33">
        <v>15.887707105867525</v>
      </c>
      <c r="R38" s="33">
        <v>16.341771811279177</v>
      </c>
      <c r="S38" s="33">
        <v>22.26643593157662</v>
      </c>
      <c r="T38" s="33">
        <v>18.539090327943015</v>
      </c>
      <c r="U38" s="33">
        <v>23.522327982198941</v>
      </c>
      <c r="V38" s="49">
        <v>32.317965000792128</v>
      </c>
      <c r="W38" s="31">
        <v>23.626964980105313</v>
      </c>
      <c r="X38" s="31">
        <v>27.211731979996195</v>
      </c>
      <c r="Y38" s="34">
        <v>19.532704891123835</v>
      </c>
    </row>
    <row r="39" spans="1:25">
      <c r="A39" s="30" t="s">
        <v>22</v>
      </c>
      <c r="B39" s="31">
        <v>48.11421562113339</v>
      </c>
      <c r="C39" s="31">
        <v>33.717426984994816</v>
      </c>
      <c r="D39" s="31">
        <v>72.844992388482183</v>
      </c>
      <c r="E39" s="31">
        <v>64.500454854382355</v>
      </c>
      <c r="F39" s="31">
        <v>68.911337232868519</v>
      </c>
      <c r="G39" s="31">
        <v>68.704318623639097</v>
      </c>
      <c r="H39" s="31">
        <v>58.740604205431424</v>
      </c>
      <c r="I39" s="31">
        <v>72.926238769690045</v>
      </c>
      <c r="J39" s="31">
        <v>24.281720685100243</v>
      </c>
      <c r="K39" s="31">
        <v>46.709321364154015</v>
      </c>
      <c r="L39" s="31">
        <v>37.688083839146294</v>
      </c>
      <c r="M39" s="31">
        <v>37.095824935641069</v>
      </c>
      <c r="N39" s="34">
        <v>52.760942562433428</v>
      </c>
      <c r="O39" s="33">
        <v>65.217668280898096</v>
      </c>
      <c r="P39" s="33">
        <v>61.634791219928793</v>
      </c>
      <c r="Q39" s="33">
        <v>34.386061506167238</v>
      </c>
      <c r="R39" s="33">
        <v>35.901467448921522</v>
      </c>
      <c r="S39" s="33">
        <v>48.73856939337513</v>
      </c>
      <c r="T39" s="33">
        <v>40.318389418005204</v>
      </c>
      <c r="U39" s="33">
        <v>53.250930143650777</v>
      </c>
      <c r="V39" s="49">
        <v>80.461650433155256</v>
      </c>
      <c r="W39" s="31">
        <v>48.402934703823718</v>
      </c>
      <c r="X39" s="31">
        <v>62.090043217257985</v>
      </c>
      <c r="Y39" s="34">
        <v>39.430320716615583</v>
      </c>
    </row>
    <row r="40" spans="1:25">
      <c r="A40" s="30" t="s">
        <v>23</v>
      </c>
      <c r="B40" s="32">
        <v>5.9209452724121485</v>
      </c>
      <c r="C40" s="32">
        <v>4.2081623909212444</v>
      </c>
      <c r="D40" s="32">
        <v>8.4146367331999006</v>
      </c>
      <c r="E40" s="32">
        <v>7.6276403693941965</v>
      </c>
      <c r="F40" s="32">
        <v>8.1109360760496205</v>
      </c>
      <c r="G40" s="32">
        <v>7.8351439843001751</v>
      </c>
      <c r="H40" s="32">
        <v>6.7272928317744327</v>
      </c>
      <c r="I40" s="32">
        <v>8.2098643701742002</v>
      </c>
      <c r="J40" s="32">
        <v>3.3215692091094575</v>
      </c>
      <c r="K40" s="32">
        <v>4.8132774236157827</v>
      </c>
      <c r="L40" s="32">
        <v>4.1285163559642069</v>
      </c>
      <c r="M40" s="32">
        <v>4.4127362022457586</v>
      </c>
      <c r="N40" s="36">
        <v>5.8489416981611324</v>
      </c>
      <c r="O40" s="35">
        <v>7.1082604315554496</v>
      </c>
      <c r="P40" s="35">
        <v>7.0256330547444126</v>
      </c>
      <c r="Q40" s="35">
        <v>3.7582709834749122</v>
      </c>
      <c r="R40" s="35">
        <v>3.5355344837881577</v>
      </c>
      <c r="S40" s="35">
        <v>4.9170219753095834</v>
      </c>
      <c r="T40" s="35">
        <v>4.5285434040019492</v>
      </c>
      <c r="U40" s="35">
        <v>6.0876517857043826</v>
      </c>
      <c r="V40" s="48">
        <v>9.3283982159922392</v>
      </c>
      <c r="W40" s="32">
        <v>5.4674902513394592</v>
      </c>
      <c r="X40" s="32">
        <v>7.555954516835877</v>
      </c>
      <c r="Y40" s="36">
        <v>4.4866258994116279</v>
      </c>
    </row>
    <row r="41" spans="1:25">
      <c r="A41" s="30" t="s">
        <v>24</v>
      </c>
      <c r="B41" s="31">
        <v>21.897825431691601</v>
      </c>
      <c r="C41" s="31">
        <v>16.975518055611126</v>
      </c>
      <c r="D41" s="31">
        <v>31.602472559071515</v>
      </c>
      <c r="E41" s="31">
        <v>28.699235807726151</v>
      </c>
      <c r="F41" s="31">
        <v>30.431652226486538</v>
      </c>
      <c r="G41" s="31">
        <v>28.940114364654974</v>
      </c>
      <c r="H41" s="31">
        <v>24.600623099737646</v>
      </c>
      <c r="I41" s="31">
        <v>30.784467046671338</v>
      </c>
      <c r="J41" s="31">
        <v>12.978530472809064</v>
      </c>
      <c r="K41" s="31">
        <v>16.586154747342796</v>
      </c>
      <c r="L41" s="31">
        <v>14.71222097152202</v>
      </c>
      <c r="M41" s="31">
        <v>15.903131973865587</v>
      </c>
      <c r="N41" s="34">
        <v>21.83233135606778</v>
      </c>
      <c r="O41" s="33">
        <v>26.459350246969944</v>
      </c>
      <c r="P41" s="33">
        <v>25.358055180581296</v>
      </c>
      <c r="Q41" s="33">
        <v>14.111508597729085</v>
      </c>
      <c r="R41" s="33">
        <v>12.652456414056862</v>
      </c>
      <c r="S41" s="33">
        <v>18.226139471227572</v>
      </c>
      <c r="T41" s="33">
        <v>16.742883093584616</v>
      </c>
      <c r="U41" s="33">
        <v>23.023321782562359</v>
      </c>
      <c r="V41" s="49">
        <v>33.970573676580877</v>
      </c>
      <c r="W41" s="31">
        <v>21.315554071519401</v>
      </c>
      <c r="X41" s="31">
        <v>29.484980601781537</v>
      </c>
      <c r="Y41" s="34">
        <v>18.074656147742473</v>
      </c>
    </row>
    <row r="42" spans="1:25">
      <c r="A42" s="30" t="s">
        <v>25</v>
      </c>
      <c r="B42" s="32">
        <v>4.2825769053556764</v>
      </c>
      <c r="C42" s="32">
        <v>3.7052060851300519</v>
      </c>
      <c r="D42" s="32">
        <v>6.3073064325902148</v>
      </c>
      <c r="E42" s="32">
        <v>5.915092058993519</v>
      </c>
      <c r="F42" s="32">
        <v>6.0372143879311002</v>
      </c>
      <c r="G42" s="32">
        <v>5.6816499830054745</v>
      </c>
      <c r="H42" s="32">
        <v>4.7864057729251677</v>
      </c>
      <c r="I42" s="32">
        <v>5.886955015875948</v>
      </c>
      <c r="J42" s="32">
        <v>2.5458267963848922</v>
      </c>
      <c r="K42" s="32">
        <v>2.8055992192110017</v>
      </c>
      <c r="L42" s="32">
        <v>2.7557644182923657</v>
      </c>
      <c r="M42" s="32">
        <v>2.9184881552741158</v>
      </c>
      <c r="N42" s="36">
        <v>4.11412935607264</v>
      </c>
      <c r="O42" s="35">
        <v>5.7369049063004462</v>
      </c>
      <c r="P42" s="35">
        <v>4.9393056761769616</v>
      </c>
      <c r="Q42" s="35">
        <v>2.9427605912443631</v>
      </c>
      <c r="R42" s="35">
        <v>2.3723234926774417</v>
      </c>
      <c r="S42" s="35">
        <v>3.5705081705752693</v>
      </c>
      <c r="T42" s="35">
        <v>3.4076473588954426</v>
      </c>
      <c r="U42" s="35">
        <v>4.8562895227442313</v>
      </c>
      <c r="V42" s="48">
        <v>7.0255623473955779</v>
      </c>
      <c r="W42" s="32">
        <v>4.5845213171086412</v>
      </c>
      <c r="X42" s="32">
        <v>6.2085268480095799</v>
      </c>
      <c r="Y42" s="36">
        <v>3.795856978260014</v>
      </c>
    </row>
    <row r="43" spans="1:25">
      <c r="A43" s="30" t="s">
        <v>26</v>
      </c>
      <c r="B43" s="32">
        <v>0.94424985505731596</v>
      </c>
      <c r="C43" s="32">
        <v>0.82050906479818975</v>
      </c>
      <c r="D43" s="32">
        <v>1.2163121259776895</v>
      </c>
      <c r="E43" s="32">
        <v>1.0563847784492073</v>
      </c>
      <c r="F43" s="32">
        <v>1.3646438643997612</v>
      </c>
      <c r="G43" s="32">
        <v>1.1145543945262502</v>
      </c>
      <c r="H43" s="32">
        <v>0.88291109923520972</v>
      </c>
      <c r="I43" s="32">
        <v>1.0970892963277235</v>
      </c>
      <c r="J43" s="32">
        <v>0.74738304178935855</v>
      </c>
      <c r="K43" s="32">
        <v>0.69226668255516699</v>
      </c>
      <c r="L43" s="32">
        <v>0.51480190669773873</v>
      </c>
      <c r="M43" s="32">
        <v>0.56460784294031185</v>
      </c>
      <c r="N43" s="36">
        <v>0.92402883027691951</v>
      </c>
      <c r="O43" s="35">
        <v>1.1210620879892277</v>
      </c>
      <c r="P43" s="35">
        <v>0.81528888863762516</v>
      </c>
      <c r="Q43" s="35">
        <v>0.67822347893947821</v>
      </c>
      <c r="R43" s="35">
        <v>0.52191169199676202</v>
      </c>
      <c r="S43" s="35">
        <v>0.74608394988099658</v>
      </c>
      <c r="T43" s="35">
        <v>0.57160005548006221</v>
      </c>
      <c r="U43" s="35">
        <v>1.0214417295716871</v>
      </c>
      <c r="V43" s="48">
        <v>1.1763216820126785</v>
      </c>
      <c r="W43" s="32">
        <v>1.1856087801104895</v>
      </c>
      <c r="X43" s="32">
        <v>1.504459721043254</v>
      </c>
      <c r="Y43" s="36">
        <v>0.97614441633604132</v>
      </c>
    </row>
    <row r="44" spans="1:25">
      <c r="A44" s="30" t="s">
        <v>27</v>
      </c>
      <c r="B44" s="32">
        <v>3.8793124637594216</v>
      </c>
      <c r="C44" s="32">
        <v>3.4921289437262661</v>
      </c>
      <c r="D44" s="32">
        <v>5.398875181926333</v>
      </c>
      <c r="E44" s="32">
        <v>5.1182478817087862</v>
      </c>
      <c r="F44" s="32">
        <v>5.4068283022321388</v>
      </c>
      <c r="G44" s="32">
        <v>4.9196760408292368</v>
      </c>
      <c r="H44" s="32">
        <v>3.9668328421799557</v>
      </c>
      <c r="I44" s="32">
        <v>5.2327997392738768</v>
      </c>
      <c r="J44" s="32">
        <v>1.8330808562810494</v>
      </c>
      <c r="K44" s="32">
        <v>2.0649472201623098</v>
      </c>
      <c r="L44" s="32">
        <v>1.9680329831643386</v>
      </c>
      <c r="M44" s="32">
        <v>2.2906697681344119</v>
      </c>
      <c r="N44" s="36">
        <v>3.6616794329565145</v>
      </c>
      <c r="O44" s="35">
        <v>5.0204833385387237</v>
      </c>
      <c r="P44" s="35">
        <v>4.3309287981295101</v>
      </c>
      <c r="Q44" s="35">
        <v>2.850444812842349</v>
      </c>
      <c r="R44" s="35">
        <v>2.530683662889369</v>
      </c>
      <c r="S44" s="35">
        <v>3.8511340232235503</v>
      </c>
      <c r="T44" s="35">
        <v>2.8220733896867602</v>
      </c>
      <c r="U44" s="35">
        <v>4.3296987417424999</v>
      </c>
      <c r="V44" s="48">
        <v>5.7572401614119011</v>
      </c>
      <c r="W44" s="32">
        <v>4.3132874892201762</v>
      </c>
      <c r="X44" s="32">
        <v>6.1014538597420431</v>
      </c>
      <c r="Y44" s="36">
        <v>3.4908890119773983</v>
      </c>
    </row>
    <row r="45" spans="1:25">
      <c r="A45" s="30" t="s">
        <v>28</v>
      </c>
      <c r="B45" s="32">
        <v>0.60811802597946552</v>
      </c>
      <c r="C45" s="32">
        <v>0.56853163445350363</v>
      </c>
      <c r="D45" s="32">
        <v>0.84115042698483711</v>
      </c>
      <c r="E45" s="32">
        <v>0.83191982911464046</v>
      </c>
      <c r="F45" s="32">
        <v>0.83402783385539658</v>
      </c>
      <c r="G45" s="32">
        <v>0.78023091957754209</v>
      </c>
      <c r="H45" s="32">
        <v>0.62270972083050735</v>
      </c>
      <c r="I45" s="32">
        <v>0.79502313194501995</v>
      </c>
      <c r="J45" s="32">
        <v>0.25125282011654138</v>
      </c>
      <c r="K45" s="32">
        <v>0.31600974159799811</v>
      </c>
      <c r="L45" s="32">
        <v>0.32560554844547052</v>
      </c>
      <c r="M45" s="32">
        <v>0.34487432939213758</v>
      </c>
      <c r="N45" s="36">
        <v>0.56392078425905412</v>
      </c>
      <c r="O45" s="35">
        <v>0.79086568906842292</v>
      </c>
      <c r="P45" s="35">
        <v>0.69319906550961541</v>
      </c>
      <c r="Q45" s="35">
        <v>0.51947665269903953</v>
      </c>
      <c r="R45" s="35">
        <v>0.46879497079498911</v>
      </c>
      <c r="S45" s="35">
        <v>0.66976594238701148</v>
      </c>
      <c r="T45" s="35">
        <v>0.4794550439006704</v>
      </c>
      <c r="U45" s="35">
        <v>0.7124048148125276</v>
      </c>
      <c r="V45" s="48">
        <v>0.92649431875741017</v>
      </c>
      <c r="W45" s="32">
        <v>0.69602394060704431</v>
      </c>
      <c r="X45" s="32">
        <v>0.93893046513011635</v>
      </c>
      <c r="Y45" s="36">
        <v>0.56132781651106789</v>
      </c>
    </row>
    <row r="46" spans="1:25">
      <c r="A46" s="30" t="s">
        <v>29</v>
      </c>
      <c r="B46" s="32">
        <v>3.7552393896740655</v>
      </c>
      <c r="C46" s="32">
        <v>3.4493367698200759</v>
      </c>
      <c r="D46" s="32">
        <v>4.8166009104584271</v>
      </c>
      <c r="E46" s="32">
        <v>5.0188676985807898</v>
      </c>
      <c r="F46" s="32">
        <v>5.0084763470233238</v>
      </c>
      <c r="G46" s="32">
        <v>4.5348671542593513</v>
      </c>
      <c r="H46" s="32">
        <v>3.567510924008404</v>
      </c>
      <c r="I46" s="32">
        <v>4.5997084373521675</v>
      </c>
      <c r="J46" s="32">
        <v>1.2129151738400779</v>
      </c>
      <c r="K46" s="32">
        <v>2.0350327419654284</v>
      </c>
      <c r="L46" s="32">
        <v>1.8306158920417004</v>
      </c>
      <c r="M46" s="32">
        <v>1.9299725153652627</v>
      </c>
      <c r="N46" s="36">
        <v>3.3701149188398007</v>
      </c>
      <c r="O46" s="35">
        <v>4.7602841358453576</v>
      </c>
      <c r="P46" s="35">
        <v>4.2592381453896424</v>
      </c>
      <c r="Q46" s="35">
        <v>3.5905687633882502</v>
      </c>
      <c r="R46" s="35">
        <v>3.3555418088622466</v>
      </c>
      <c r="S46" s="35">
        <v>4.3839731778257658</v>
      </c>
      <c r="T46" s="35">
        <v>3.1384562106235543</v>
      </c>
      <c r="U46" s="35">
        <v>4.6407875101621112</v>
      </c>
      <c r="V46" s="48">
        <v>5.5662860512185635</v>
      </c>
      <c r="W46" s="32">
        <v>4.1515348716980895</v>
      </c>
      <c r="X46" s="32">
        <v>5.4138113973821147</v>
      </c>
      <c r="Y46" s="36">
        <v>3.5404298984910252</v>
      </c>
    </row>
    <row r="47" spans="1:25">
      <c r="A47" s="30" t="s">
        <v>30</v>
      </c>
      <c r="B47" s="32">
        <v>0.79838210260514775</v>
      </c>
      <c r="C47" s="32">
        <v>0.7288603926752707</v>
      </c>
      <c r="D47" s="32">
        <v>1.0019825121341424</v>
      </c>
      <c r="E47" s="32">
        <v>1.023403112810773</v>
      </c>
      <c r="F47" s="32">
        <v>1.0456211028004736</v>
      </c>
      <c r="G47" s="32">
        <v>0.92359548941234204</v>
      </c>
      <c r="H47" s="32">
        <v>0.73588964708421278</v>
      </c>
      <c r="I47" s="32">
        <v>0.93605428437500648</v>
      </c>
      <c r="J47" s="32">
        <v>0.26694335156230314</v>
      </c>
      <c r="K47" s="32">
        <v>0.44374221851054729</v>
      </c>
      <c r="L47" s="32">
        <v>0.36941767451374641</v>
      </c>
      <c r="M47" s="32">
        <v>0.36864723580228503</v>
      </c>
      <c r="N47" s="36">
        <v>0.64679894630573442</v>
      </c>
      <c r="O47" s="35">
        <v>0.99685864219127507</v>
      </c>
      <c r="P47" s="35">
        <v>0.83131446640964435</v>
      </c>
      <c r="Q47" s="35">
        <v>0.77616705413836984</v>
      </c>
      <c r="R47" s="35">
        <v>0.7024750678251751</v>
      </c>
      <c r="S47" s="35">
        <v>0.94913507950966947</v>
      </c>
      <c r="T47" s="35">
        <v>0.6697446411978657</v>
      </c>
      <c r="U47" s="35">
        <v>0.99987246106111483</v>
      </c>
      <c r="V47" s="48">
        <v>1.0979477731050591</v>
      </c>
      <c r="W47" s="32">
        <v>0.85450983259218505</v>
      </c>
      <c r="X47" s="32">
        <v>1.0684135891691855</v>
      </c>
      <c r="Y47" s="36">
        <v>0.73050901377000621</v>
      </c>
    </row>
    <row r="48" spans="1:25">
      <c r="A48" s="30" t="s">
        <v>31</v>
      </c>
      <c r="B48" s="32">
        <v>2.2612344244114397</v>
      </c>
      <c r="C48" s="32">
        <v>1.9925925926403925</v>
      </c>
      <c r="D48" s="32">
        <v>2.7565296991184827</v>
      </c>
      <c r="E48" s="32">
        <v>2.9078737311788063</v>
      </c>
      <c r="F48" s="32">
        <v>2.9131810085949055</v>
      </c>
      <c r="G48" s="32">
        <v>2.6576610624114601</v>
      </c>
      <c r="H48" s="32">
        <v>2.0539007760995607</v>
      </c>
      <c r="I48" s="32">
        <v>2.7313128289083428</v>
      </c>
      <c r="J48" s="32">
        <v>0.68159024685833214</v>
      </c>
      <c r="K48" s="32">
        <v>1.3849523916930899</v>
      </c>
      <c r="L48" s="32">
        <v>1.098641138246611</v>
      </c>
      <c r="M48" s="32">
        <v>1.1045865597115212</v>
      </c>
      <c r="N48" s="36">
        <v>1.9485977002673687</v>
      </c>
      <c r="O48" s="35">
        <v>2.9312223886211171</v>
      </c>
      <c r="P48" s="35">
        <v>2.5309814338647572</v>
      </c>
      <c r="Q48" s="35">
        <v>2.5209836131744279</v>
      </c>
      <c r="R48" s="35">
        <v>2.3089003095188145</v>
      </c>
      <c r="S48" s="35">
        <v>2.9220754149845192</v>
      </c>
      <c r="T48" s="35">
        <v>2.1115199544468153</v>
      </c>
      <c r="U48" s="35">
        <v>3.1647845716746743</v>
      </c>
      <c r="V48" s="48">
        <v>3.1857936565576606</v>
      </c>
      <c r="W48" s="32">
        <v>2.5156688414393513</v>
      </c>
      <c r="X48" s="32">
        <v>2.9300504031277215</v>
      </c>
      <c r="Y48" s="36">
        <v>2.1223939654038393</v>
      </c>
    </row>
    <row r="49" spans="1:25">
      <c r="A49" s="30" t="s">
        <v>32</v>
      </c>
      <c r="B49" s="32">
        <v>0.32931910164544337</v>
      </c>
      <c r="C49" s="32">
        <v>0.30484816501316558</v>
      </c>
      <c r="D49" s="32">
        <v>0.42628608597716705</v>
      </c>
      <c r="E49" s="32">
        <v>0.43282685234903073</v>
      </c>
      <c r="F49" s="32">
        <v>0.41571345474414378</v>
      </c>
      <c r="G49" s="32">
        <v>0.39567565013535205</v>
      </c>
      <c r="H49" s="32">
        <v>0.33141678602656016</v>
      </c>
      <c r="I49" s="32">
        <v>0.41858649775240669</v>
      </c>
      <c r="J49" s="39">
        <v>9.7194460338689503E-2</v>
      </c>
      <c r="K49" s="32">
        <v>0.1982391980916233</v>
      </c>
      <c r="L49" s="32">
        <v>0.16970037769896165</v>
      </c>
      <c r="M49" s="32">
        <v>0.16273954680473354</v>
      </c>
      <c r="N49" s="36">
        <v>0.26416950673456102</v>
      </c>
      <c r="O49" s="35">
        <v>0.43538433254075654</v>
      </c>
      <c r="P49" s="35">
        <v>0.40065122802824371</v>
      </c>
      <c r="Q49" s="35">
        <v>0.41656505236185232</v>
      </c>
      <c r="R49" s="35">
        <v>0.37903425713643152</v>
      </c>
      <c r="S49" s="35">
        <v>0.45229602859181844</v>
      </c>
      <c r="T49" s="35">
        <v>0.352835251773921</v>
      </c>
      <c r="U49" s="35">
        <v>0.48779308648621816</v>
      </c>
      <c r="V49" s="48">
        <v>0.47333450626784901</v>
      </c>
      <c r="W49" s="32">
        <v>0.39642071044490784</v>
      </c>
      <c r="X49" s="32">
        <v>0.4587033103606884</v>
      </c>
      <c r="Y49" s="36">
        <v>0.33456212955329973</v>
      </c>
    </row>
    <row r="50" spans="1:25">
      <c r="A50" s="30" t="s">
        <v>33</v>
      </c>
      <c r="B50" s="32">
        <v>2.2728406228526148</v>
      </c>
      <c r="C50" s="32">
        <v>1.9500605735866425</v>
      </c>
      <c r="D50" s="32">
        <v>2.7802234801438783</v>
      </c>
      <c r="E50" s="32">
        <v>2.6881179408006921</v>
      </c>
      <c r="F50" s="32">
        <v>2.8716987714538433</v>
      </c>
      <c r="G50" s="32">
        <v>2.5766046418718642</v>
      </c>
      <c r="H50" s="32">
        <v>2.0853761513773126</v>
      </c>
      <c r="I50" s="32">
        <v>2.8731433342329233</v>
      </c>
      <c r="J50" s="32">
        <v>0.61893920899155408</v>
      </c>
      <c r="K50" s="32">
        <v>1.2425197849811611</v>
      </c>
      <c r="L50" s="32">
        <v>1.0740797963555218</v>
      </c>
      <c r="M50" s="32">
        <v>1.067129220046336</v>
      </c>
      <c r="N50" s="36">
        <v>1.7879798321701286</v>
      </c>
      <c r="O50" s="35">
        <v>2.7443288758486495</v>
      </c>
      <c r="P50" s="35">
        <v>2.6127539378954134</v>
      </c>
      <c r="Q50" s="35">
        <v>2.6610067714974925</v>
      </c>
      <c r="R50" s="35">
        <v>2.4661842453637051</v>
      </c>
      <c r="S50" s="35">
        <v>2.8891854107589516</v>
      </c>
      <c r="T50" s="35">
        <v>2.4146702679504575</v>
      </c>
      <c r="U50" s="35">
        <v>3.3026167896106928</v>
      </c>
      <c r="V50" s="48">
        <v>3.0824241257267651</v>
      </c>
      <c r="W50" s="32">
        <v>2.387785371998965</v>
      </c>
      <c r="X50" s="32">
        <v>2.6930538361191303</v>
      </c>
      <c r="Y50" s="36">
        <v>2.0743682701096113</v>
      </c>
    </row>
    <row r="51" spans="1:25">
      <c r="A51" s="30" t="s">
        <v>34</v>
      </c>
      <c r="B51" s="32">
        <v>0.33238965680899896</v>
      </c>
      <c r="C51" s="32">
        <v>0.29510614636460863</v>
      </c>
      <c r="D51" s="32">
        <v>0.40571275635864096</v>
      </c>
      <c r="E51" s="32">
        <v>0.3874913447444055</v>
      </c>
      <c r="F51" s="32">
        <v>0.41722691084367525</v>
      </c>
      <c r="G51" s="32">
        <v>0.37055275406194577</v>
      </c>
      <c r="H51" s="32">
        <v>0.32183054577522474</v>
      </c>
      <c r="I51" s="32">
        <v>0.40068989888768453</v>
      </c>
      <c r="J51" s="39">
        <v>8.9450768923785506E-2</v>
      </c>
      <c r="K51" s="32">
        <v>0.18700753241719933</v>
      </c>
      <c r="L51" s="32">
        <v>0.15053178561688055</v>
      </c>
      <c r="M51" s="32">
        <v>0.16638485559102004</v>
      </c>
      <c r="N51" s="36">
        <v>0.26938970618281338</v>
      </c>
      <c r="O51" s="35">
        <v>0.43020049852500847</v>
      </c>
      <c r="P51" s="35">
        <v>0.40147666797824094</v>
      </c>
      <c r="Q51" s="35">
        <v>0.42356679545778203</v>
      </c>
      <c r="R51" s="35">
        <v>0.35539129769203376</v>
      </c>
      <c r="S51" s="35">
        <v>0.43495465525522065</v>
      </c>
      <c r="T51" s="35">
        <v>0.36260732119547129</v>
      </c>
      <c r="U51" s="35">
        <v>0.49111830970353554</v>
      </c>
      <c r="V51" s="48">
        <v>0.43706533070476233</v>
      </c>
      <c r="W51" s="32">
        <v>0.40308092355761715</v>
      </c>
      <c r="X51" s="32">
        <v>0.42837733402123435</v>
      </c>
      <c r="Y51" s="36">
        <v>0.3427901664195252</v>
      </c>
    </row>
    <row r="52" spans="1:25">
      <c r="A52" s="30" t="s">
        <v>16</v>
      </c>
      <c r="B52" s="32">
        <v>5.1937961781324118</v>
      </c>
      <c r="C52" s="32">
        <v>5.045774383715468</v>
      </c>
      <c r="D52" s="32">
        <v>6.0632878982597402</v>
      </c>
      <c r="E52" s="32">
        <v>5.1577820474737477</v>
      </c>
      <c r="F52" s="32">
        <v>5.7105460267430033</v>
      </c>
      <c r="G52" s="32">
        <v>5.7571333180884601</v>
      </c>
      <c r="H52" s="32">
        <v>6.4321328532357214</v>
      </c>
      <c r="I52" s="32">
        <v>5.0123061477874513</v>
      </c>
      <c r="J52" s="32">
        <v>2.1635414254554965</v>
      </c>
      <c r="K52" s="32">
        <v>4.1462005257375871</v>
      </c>
      <c r="L52" s="32">
        <v>3.3733886428343856</v>
      </c>
      <c r="M52" s="32">
        <v>3.9978531152635655</v>
      </c>
      <c r="N52" s="36">
        <v>4.1125317872198961</v>
      </c>
      <c r="O52" s="35">
        <v>5.8389173394677538</v>
      </c>
      <c r="P52" s="35">
        <v>4.7294845110264516</v>
      </c>
      <c r="Q52" s="35">
        <v>4.8668281580350259</v>
      </c>
      <c r="R52" s="35">
        <v>5.2828169542549182</v>
      </c>
      <c r="S52" s="35">
        <v>6.3451458072939948</v>
      </c>
      <c r="T52" s="35">
        <v>4.4369294570924653</v>
      </c>
      <c r="U52" s="35">
        <v>6.018357059770719</v>
      </c>
      <c r="V52" s="48">
        <v>5.6299976885440541</v>
      </c>
      <c r="W52" s="32">
        <v>4.6325853856434698</v>
      </c>
      <c r="X52" s="32">
        <v>4.313870155440596</v>
      </c>
      <c r="Y52" s="36">
        <v>3.1123600326506446</v>
      </c>
    </row>
    <row r="53" spans="1:25">
      <c r="A53" s="30" t="s">
        <v>17</v>
      </c>
      <c r="B53" s="32">
        <v>1.0664500241213861</v>
      </c>
      <c r="C53" s="32">
        <v>0.36487342502882575</v>
      </c>
      <c r="D53" s="32">
        <v>1.3480267465728202</v>
      </c>
      <c r="E53" s="32">
        <v>1.1601164866643281</v>
      </c>
      <c r="F53" s="32">
        <v>1.2456927205691113</v>
      </c>
      <c r="G53" s="32">
        <v>1.2294457729699573</v>
      </c>
      <c r="H53" s="32">
        <v>1.0629468574601819</v>
      </c>
      <c r="I53" s="32">
        <v>1.4101298349255331</v>
      </c>
      <c r="J53" s="32">
        <v>0.38404225043931378</v>
      </c>
      <c r="K53" s="32">
        <v>0.44909615336189063</v>
      </c>
      <c r="L53" s="32">
        <v>0.89664741239844759</v>
      </c>
      <c r="M53" s="32">
        <v>0.89708167919328763</v>
      </c>
      <c r="N53" s="36">
        <v>0.70804490211526139</v>
      </c>
      <c r="O53" s="35">
        <v>1.3304635076679538</v>
      </c>
      <c r="P53" s="35">
        <v>0.88110306404971295</v>
      </c>
      <c r="Q53" s="35">
        <v>0.76889488482169499</v>
      </c>
      <c r="R53" s="35">
        <v>0.77226458554765187</v>
      </c>
      <c r="S53" s="35">
        <v>0.93932489265142005</v>
      </c>
      <c r="T53" s="35">
        <v>0.77568536268109645</v>
      </c>
      <c r="U53" s="35">
        <v>0.84589210008691174</v>
      </c>
      <c r="V53" s="48">
        <v>0.61671822615647709</v>
      </c>
      <c r="W53" s="32">
        <v>0.77114372827752709</v>
      </c>
      <c r="X53" s="32">
        <v>0.76094297110277209</v>
      </c>
      <c r="Y53" s="36">
        <v>0.6611812855307313</v>
      </c>
    </row>
    <row r="54" spans="1:25">
      <c r="A54" s="30" t="s">
        <v>73</v>
      </c>
      <c r="B54" s="32">
        <v>0.67320291591575132</v>
      </c>
      <c r="C54" s="32">
        <v>1.7595968809266072</v>
      </c>
      <c r="D54" s="32">
        <v>1.5288077274083516</v>
      </c>
      <c r="E54" s="32">
        <v>1.455055718483572</v>
      </c>
      <c r="F54" s="32">
        <v>0.7650942569501139</v>
      </c>
      <c r="G54" s="32">
        <v>0.69452059686491219</v>
      </c>
      <c r="H54" s="32">
        <v>0.28337063784116517</v>
      </c>
      <c r="I54" s="32">
        <v>0.52796611254173298</v>
      </c>
      <c r="J54" s="32">
        <v>0.66769570210007601</v>
      </c>
      <c r="K54" s="32">
        <v>1.0624464538894693</v>
      </c>
      <c r="L54" s="32">
        <v>0.23653588398168152</v>
      </c>
      <c r="M54" s="32">
        <v>0.32954406907548939</v>
      </c>
      <c r="N54" s="36">
        <v>0.37318022804217443</v>
      </c>
      <c r="O54" s="35">
        <v>0.59188145208451726</v>
      </c>
      <c r="P54" s="35">
        <v>0.57503862554125396</v>
      </c>
      <c r="Q54" s="35">
        <v>0.62776800708205593</v>
      </c>
      <c r="R54" s="35">
        <v>0.575498313097903</v>
      </c>
      <c r="S54" s="35">
        <v>0.6191022945529574</v>
      </c>
      <c r="T54" s="35">
        <v>0.50103168313733415</v>
      </c>
      <c r="U54" s="35">
        <v>0.6946846975411809</v>
      </c>
      <c r="V54" s="48">
        <v>0.309393785577386</v>
      </c>
      <c r="W54" s="32">
        <v>1.1458305717639752</v>
      </c>
      <c r="X54" s="32">
        <v>0.14171881221354324</v>
      </c>
      <c r="Y54" s="36">
        <v>0.47594720753318848</v>
      </c>
    </row>
    <row r="55" spans="1:25">
      <c r="A55" s="30" t="s">
        <v>18</v>
      </c>
      <c r="B55" s="31">
        <v>10.893192535790044</v>
      </c>
      <c r="C55" s="31">
        <v>10.368660399474779</v>
      </c>
      <c r="D55" s="32">
        <v>3.870799291815564</v>
      </c>
      <c r="E55" s="32">
        <v>4.9376697179472462</v>
      </c>
      <c r="F55" s="31">
        <v>13.171254979410529</v>
      </c>
      <c r="G55" s="31">
        <v>22.249355986123508</v>
      </c>
      <c r="H55" s="31">
        <v>15.582871728932894</v>
      </c>
      <c r="I55" s="31">
        <v>18.631486575857704</v>
      </c>
      <c r="J55" s="31">
        <v>33.52393807586926</v>
      </c>
      <c r="K55" s="31">
        <v>17.923077589514705</v>
      </c>
      <c r="L55" s="31">
        <v>14.606390578070828</v>
      </c>
      <c r="M55" s="31">
        <v>38.377312653422791</v>
      </c>
      <c r="N55" s="34">
        <v>17.885682930281032</v>
      </c>
      <c r="O55" s="33">
        <v>45.742919358664437</v>
      </c>
      <c r="P55" s="33">
        <v>18.002134107816001</v>
      </c>
      <c r="Q55" s="33">
        <v>21.561740190932525</v>
      </c>
      <c r="R55" s="33">
        <v>22.968378626029608</v>
      </c>
      <c r="S55" s="33">
        <v>22.703566742577038</v>
      </c>
      <c r="T55" s="33">
        <v>14.098428507035882</v>
      </c>
      <c r="U55" s="33">
        <v>11.464640231860871</v>
      </c>
      <c r="V55" s="49">
        <v>11.888826710496776</v>
      </c>
      <c r="W55" s="31">
        <v>10.909576600605194</v>
      </c>
      <c r="X55" s="31">
        <v>15.121225708453268</v>
      </c>
      <c r="Y55" s="34">
        <v>13.991282082056165</v>
      </c>
    </row>
    <row r="56" spans="1:25">
      <c r="A56" s="30" t="s">
        <v>19</v>
      </c>
      <c r="B56" s="31">
        <v>11.525750815238554</v>
      </c>
      <c r="C56" s="32">
        <v>8.3674330090009388</v>
      </c>
      <c r="D56" s="31">
        <v>14.551215298557779</v>
      </c>
      <c r="E56" s="31">
        <v>13.409200637251848</v>
      </c>
      <c r="F56" s="31">
        <v>14.164074121157924</v>
      </c>
      <c r="G56" s="31">
        <v>14.494937393960162</v>
      </c>
      <c r="H56" s="31">
        <v>12.935790489368474</v>
      </c>
      <c r="I56" s="31">
        <v>17.125311325305375</v>
      </c>
      <c r="J56" s="32">
        <v>2.2719841126018423</v>
      </c>
      <c r="K56" s="31">
        <v>19.370970424993057</v>
      </c>
      <c r="L56" s="31">
        <v>10.378373130614102</v>
      </c>
      <c r="M56" s="31">
        <v>12.087927091186216</v>
      </c>
      <c r="N56" s="34">
        <v>11.494572945120971</v>
      </c>
      <c r="O56" s="33">
        <v>14.20279825160115</v>
      </c>
      <c r="P56" s="33">
        <v>12.571882837078174</v>
      </c>
      <c r="Q56" s="33">
        <v>10.624534200577198</v>
      </c>
      <c r="R56" s="35">
        <v>9.9828378913164766</v>
      </c>
      <c r="S56" s="33">
        <v>11.390266522010053</v>
      </c>
      <c r="T56" s="33">
        <v>11.083778085475119</v>
      </c>
      <c r="U56" s="33">
        <v>10.698574328178067</v>
      </c>
      <c r="V56" s="48">
        <v>8.5975101566634553</v>
      </c>
      <c r="W56" s="32">
        <v>8.2500485338334268</v>
      </c>
      <c r="X56" s="32">
        <v>7.808125371381788</v>
      </c>
      <c r="Y56" s="36">
        <v>6.0334961442936619</v>
      </c>
    </row>
    <row r="57" spans="1:25">
      <c r="A57" s="30" t="s">
        <v>20</v>
      </c>
      <c r="B57" s="32">
        <v>1.8278051061505338</v>
      </c>
      <c r="C57" s="32">
        <v>1.8312635434019522</v>
      </c>
      <c r="D57" s="32">
        <v>2.5458540805490597</v>
      </c>
      <c r="E57" s="32">
        <v>2.5109609656119183</v>
      </c>
      <c r="F57" s="32">
        <v>2.5730998670564169</v>
      </c>
      <c r="G57" s="32">
        <v>3.6140278093602407</v>
      </c>
      <c r="H57" s="32">
        <v>1.2322666474450628</v>
      </c>
      <c r="I57" s="32">
        <v>2.7463819345185425</v>
      </c>
      <c r="J57" s="32">
        <v>1.6513850908826186</v>
      </c>
      <c r="K57" s="32">
        <v>7.2693793919925342</v>
      </c>
      <c r="L57" s="32">
        <v>1.374931497035885</v>
      </c>
      <c r="M57" s="32">
        <v>1.9460754026800662</v>
      </c>
      <c r="N57" s="36">
        <v>2.3239856359401596</v>
      </c>
      <c r="O57" s="35">
        <v>2.2375594251805135</v>
      </c>
      <c r="P57" s="35">
        <v>1.6950462380875313</v>
      </c>
      <c r="Q57" s="35">
        <v>2.0082013218525194</v>
      </c>
      <c r="R57" s="35">
        <v>3.1306452036603583</v>
      </c>
      <c r="S57" s="35">
        <v>2.4826917437187435</v>
      </c>
      <c r="T57" s="35">
        <v>1.7024330007306427</v>
      </c>
      <c r="U57" s="35">
        <v>1.5989503730427448</v>
      </c>
      <c r="V57" s="48">
        <v>2.3162261446593324</v>
      </c>
      <c r="W57" s="32">
        <v>1.7222576443351127</v>
      </c>
      <c r="X57" s="32">
        <v>1.8104238669630084</v>
      </c>
      <c r="Y57" s="36">
        <v>1.7020363061945611</v>
      </c>
    </row>
    <row r="58" spans="1:25" ht="14.25" customHeight="1" thickBot="1">
      <c r="A58" s="5" t="s">
        <v>89</v>
      </c>
      <c r="B58" s="51">
        <f>SUM(B38:B51)</f>
        <v>121.09102786760532</v>
      </c>
      <c r="C58" s="52">
        <f t="shared" ref="C58:Y58" si="1">SUM(C38:C51)</f>
        <v>86.998401009422508</v>
      </c>
      <c r="D58" s="52">
        <f t="shared" si="1"/>
        <v>178.17927198843222</v>
      </c>
      <c r="E58" s="52">
        <f t="shared" si="1"/>
        <v>161.11097323167411</v>
      </c>
      <c r="F58" s="52">
        <f t="shared" si="1"/>
        <v>170.13226095579816</v>
      </c>
      <c r="G58" s="52">
        <f t="shared" si="1"/>
        <v>165.54345247062338</v>
      </c>
      <c r="H58" s="52">
        <f t="shared" si="1"/>
        <v>141.62157936623069</v>
      </c>
      <c r="I58" s="52">
        <f t="shared" si="1"/>
        <v>174.53030218934879</v>
      </c>
      <c r="J58" s="52">
        <f t="shared" si="1"/>
        <v>60.751863038070702</v>
      </c>
      <c r="K58" s="52">
        <f t="shared" si="1"/>
        <v>105.26801417612224</v>
      </c>
      <c r="L58" s="52">
        <f t="shared" si="1"/>
        <v>87.145327424683614</v>
      </c>
      <c r="M58" s="52">
        <f t="shared" si="1"/>
        <v>90.065603519049787</v>
      </c>
      <c r="N58" s="16">
        <f t="shared" si="1"/>
        <v>125.43698511964118</v>
      </c>
      <c r="O58" s="52">
        <f t="shared" si="1"/>
        <v>155.36684220480112</v>
      </c>
      <c r="P58" s="52">
        <f t="shared" si="1"/>
        <v>146.087502794735</v>
      </c>
      <c r="Q58" s="52">
        <f t="shared" si="1"/>
        <v>85.523311778982162</v>
      </c>
      <c r="R58" s="52">
        <f t="shared" si="1"/>
        <v>83.892470962802676</v>
      </c>
      <c r="S58" s="52">
        <f t="shared" si="1"/>
        <v>115.01727862448169</v>
      </c>
      <c r="T58" s="52">
        <f t="shared" si="1"/>
        <v>96.459515738685823</v>
      </c>
      <c r="U58" s="52">
        <f t="shared" si="1"/>
        <v>129.89103923168577</v>
      </c>
      <c r="V58" s="53">
        <f t="shared" si="1"/>
        <v>184.80705727967876</v>
      </c>
      <c r="W58" s="52">
        <f t="shared" si="1"/>
        <v>120.30138608556535</v>
      </c>
      <c r="X58" s="52">
        <f t="shared" si="1"/>
        <v>154.08849107997665</v>
      </c>
      <c r="Y58" s="16">
        <f t="shared" si="1"/>
        <v>99.493579321725363</v>
      </c>
    </row>
    <row r="59" spans="1:25">
      <c r="A59" s="21" t="s">
        <v>43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46"/>
      <c r="R59" s="46"/>
      <c r="S59" s="46"/>
      <c r="T59" s="46"/>
      <c r="U59" s="46"/>
      <c r="V59" s="46"/>
      <c r="W59" s="46"/>
      <c r="X59" s="46"/>
      <c r="Y59" s="79"/>
    </row>
    <row r="60" spans="1:25" ht="14.25">
      <c r="A60" s="81" t="s">
        <v>56</v>
      </c>
      <c r="B60" s="7">
        <f>B14+B15</f>
        <v>5.1150000000000002</v>
      </c>
      <c r="C60" s="7">
        <f t="shared" ref="C60:Y60" si="2">C14+C15</f>
        <v>6.2309999999999999</v>
      </c>
      <c r="D60" s="7">
        <f t="shared" si="2"/>
        <v>6.5440000000000005</v>
      </c>
      <c r="E60" s="7">
        <f t="shared" si="2"/>
        <v>6.93</v>
      </c>
      <c r="F60" s="7">
        <f t="shared" si="2"/>
        <v>5.5670000000000002</v>
      </c>
      <c r="G60" s="7">
        <f t="shared" si="2"/>
        <v>4.6470000000000002</v>
      </c>
      <c r="H60" s="7">
        <f t="shared" si="2"/>
        <v>4.7629999999999999</v>
      </c>
      <c r="I60" s="7">
        <f t="shared" si="2"/>
        <v>5.7650000000000006</v>
      </c>
      <c r="J60" s="7">
        <f t="shared" si="2"/>
        <v>6.8049999999999997</v>
      </c>
      <c r="K60" s="7">
        <f t="shared" si="2"/>
        <v>8.4190000000000005</v>
      </c>
      <c r="L60" s="7">
        <f t="shared" si="2"/>
        <v>3.6840000000000002</v>
      </c>
      <c r="M60" s="7">
        <f t="shared" si="2"/>
        <v>4.0659999999999998</v>
      </c>
      <c r="N60" s="13">
        <f t="shared" si="2"/>
        <v>3.274</v>
      </c>
      <c r="O60" s="7">
        <f t="shared" si="2"/>
        <v>3.8519999999999999</v>
      </c>
      <c r="P60" s="7">
        <f t="shared" si="2"/>
        <v>7.1230000000000002</v>
      </c>
      <c r="Q60" s="7">
        <f t="shared" si="2"/>
        <v>6.2549999999999999</v>
      </c>
      <c r="R60" s="7">
        <f t="shared" si="2"/>
        <v>6.2970000000000006</v>
      </c>
      <c r="S60" s="7">
        <f t="shared" si="2"/>
        <v>6.5399999999999991</v>
      </c>
      <c r="T60" s="7">
        <f t="shared" si="2"/>
        <v>5.6609999999999996</v>
      </c>
      <c r="U60" s="7">
        <f t="shared" si="2"/>
        <v>6.7</v>
      </c>
      <c r="V60" s="54">
        <f t="shared" si="2"/>
        <v>3.7949999999999999</v>
      </c>
      <c r="W60" s="7">
        <f t="shared" si="2"/>
        <v>4.6210000000000004</v>
      </c>
      <c r="X60" s="7">
        <f t="shared" si="2"/>
        <v>3.4979999999999998</v>
      </c>
      <c r="Y60" s="13">
        <f t="shared" si="2"/>
        <v>3.3810000000000002</v>
      </c>
    </row>
    <row r="61" spans="1:25" ht="14.25">
      <c r="A61" s="40" t="s">
        <v>57</v>
      </c>
      <c r="B61" s="7">
        <f>B14/B15</f>
        <v>0.83136412459720732</v>
      </c>
      <c r="C61" s="7">
        <f t="shared" ref="C61:Y61" si="3">C14/C15</f>
        <v>0.11847065158858375</v>
      </c>
      <c r="D61" s="7">
        <f t="shared" si="3"/>
        <v>0.56704980842911867</v>
      </c>
      <c r="E61" s="7">
        <f t="shared" si="3"/>
        <v>0.71704658077304273</v>
      </c>
      <c r="F61" s="7">
        <f t="shared" si="3"/>
        <v>0.83668756186077198</v>
      </c>
      <c r="G61" s="7">
        <f t="shared" si="3"/>
        <v>0.68675136116152447</v>
      </c>
      <c r="H61" s="7">
        <f t="shared" si="3"/>
        <v>2.872357723577236</v>
      </c>
      <c r="I61" s="7">
        <f t="shared" si="3"/>
        <v>2.5216860109957238</v>
      </c>
      <c r="J61" s="7">
        <f t="shared" si="3"/>
        <v>1.4338340486409158</v>
      </c>
      <c r="K61" s="7">
        <f t="shared" si="3"/>
        <v>1.2260708619777894</v>
      </c>
      <c r="L61" s="7">
        <f t="shared" si="3"/>
        <v>4.9805194805194803</v>
      </c>
      <c r="M61" s="7">
        <f t="shared" si="3"/>
        <v>3.1029263370333</v>
      </c>
      <c r="N61" s="14">
        <f t="shared" si="3"/>
        <v>1.1081777205408887</v>
      </c>
      <c r="O61" s="7">
        <f t="shared" si="3"/>
        <v>5.3322395406070554E-2</v>
      </c>
      <c r="P61" s="7">
        <f t="shared" si="3"/>
        <v>1.8344608038201355</v>
      </c>
      <c r="Q61" s="7">
        <f t="shared" si="3"/>
        <v>0.69374492282696987</v>
      </c>
      <c r="R61" s="7">
        <f t="shared" si="3"/>
        <v>0.82892826023816435</v>
      </c>
      <c r="S61" s="7">
        <f t="shared" si="3"/>
        <v>0.68513269775830965</v>
      </c>
      <c r="T61" s="7">
        <f t="shared" si="3"/>
        <v>1.560379918588874</v>
      </c>
      <c r="U61" s="7">
        <f t="shared" si="3"/>
        <v>0.81473456121343446</v>
      </c>
      <c r="V61" s="55">
        <f t="shared" si="3"/>
        <v>1.5798776342624063</v>
      </c>
      <c r="W61" s="7">
        <f t="shared" si="3"/>
        <v>1.0501330967169475</v>
      </c>
      <c r="X61" s="7">
        <f t="shared" si="3"/>
        <v>2.9570135746606332</v>
      </c>
      <c r="Y61" s="14">
        <f t="shared" si="3"/>
        <v>1.2054794520547947</v>
      </c>
    </row>
    <row r="62" spans="1:25" ht="14.25">
      <c r="A62" s="3" t="s">
        <v>54</v>
      </c>
      <c r="B62" s="4">
        <f>B7/B9</f>
        <v>5.7315430730064882</v>
      </c>
      <c r="C62" s="4">
        <f t="shared" ref="C62:Y62" si="4">C7/C9</f>
        <v>6.2881268309495093</v>
      </c>
      <c r="D62" s="4">
        <f t="shared" si="4"/>
        <v>4.464856874076065</v>
      </c>
      <c r="E62" s="4">
        <f t="shared" si="4"/>
        <v>4.7838418564675553</v>
      </c>
      <c r="F62" s="4">
        <f t="shared" si="4"/>
        <v>4.0970873786407767</v>
      </c>
      <c r="G62" s="4">
        <f t="shared" si="4"/>
        <v>4.8972859823877579</v>
      </c>
      <c r="H62" s="4">
        <f t="shared" si="4"/>
        <v>6.3136986301369866</v>
      </c>
      <c r="I62" s="4">
        <f t="shared" si="4"/>
        <v>3.0576806648687325</v>
      </c>
      <c r="J62" s="4">
        <f t="shared" si="4"/>
        <v>3.4978649740334684</v>
      </c>
      <c r="K62" s="4">
        <f t="shared" si="4"/>
        <v>4.5564878834664695</v>
      </c>
      <c r="L62" s="4">
        <f t="shared" si="4"/>
        <v>10.447809697127258</v>
      </c>
      <c r="M62" s="4">
        <f t="shared" si="4"/>
        <v>8.8632282084975902</v>
      </c>
      <c r="N62" s="11">
        <f t="shared" si="4"/>
        <v>7.6355241182827385</v>
      </c>
      <c r="O62" s="4">
        <f t="shared" si="4"/>
        <v>3.9231373971940009</v>
      </c>
      <c r="P62" s="4">
        <f t="shared" si="4"/>
        <v>4.6446337308347525</v>
      </c>
      <c r="Q62" s="4">
        <f t="shared" si="4"/>
        <v>4.2596364573933228</v>
      </c>
      <c r="R62" s="4">
        <f t="shared" si="4"/>
        <v>4.427094990454874</v>
      </c>
      <c r="S62" s="4">
        <f t="shared" si="4"/>
        <v>4.1707516339869279</v>
      </c>
      <c r="T62" s="4">
        <f t="shared" si="4"/>
        <v>5.7475766724932464</v>
      </c>
      <c r="U62" s="4">
        <f t="shared" si="4"/>
        <v>4.0110303179689417</v>
      </c>
      <c r="V62" s="56">
        <f t="shared" si="4"/>
        <v>7.1053728797498339</v>
      </c>
      <c r="W62" s="4">
        <f t="shared" si="4"/>
        <v>4.2502163349530724</v>
      </c>
      <c r="X62" s="4">
        <f t="shared" si="4"/>
        <v>3.9396289832590008</v>
      </c>
      <c r="Y62" s="11">
        <f t="shared" si="4"/>
        <v>5.7133533705452981</v>
      </c>
    </row>
    <row r="63" spans="1:25" ht="14.25">
      <c r="A63" s="82" t="s">
        <v>55</v>
      </c>
      <c r="B63" s="4">
        <f>B10/B15</f>
        <v>1.6928034371643392</v>
      </c>
      <c r="C63" s="4">
        <f t="shared" ref="C63:Y63" si="5">C10/C15</f>
        <v>0.76628971459343032</v>
      </c>
      <c r="D63" s="4">
        <f t="shared" si="5"/>
        <v>1.2068965517241379</v>
      </c>
      <c r="E63" s="4">
        <f t="shared" si="5"/>
        <v>1.4816650148662045</v>
      </c>
      <c r="F63" s="4">
        <f t="shared" si="5"/>
        <v>1.9729462223688552</v>
      </c>
      <c r="G63" s="4">
        <f t="shared" si="5"/>
        <v>1.8849364791288565</v>
      </c>
      <c r="H63" s="4">
        <f t="shared" si="5"/>
        <v>2.3065040650406505</v>
      </c>
      <c r="I63" s="4">
        <f t="shared" si="5"/>
        <v>4.6316432498472819</v>
      </c>
      <c r="J63" s="4">
        <f t="shared" si="5"/>
        <v>0.72567954220314734</v>
      </c>
      <c r="K63" s="4">
        <f t="shared" si="5"/>
        <v>0.42173453199365413</v>
      </c>
      <c r="L63" s="4">
        <f t="shared" si="5"/>
        <v>2.0616883116883118</v>
      </c>
      <c r="M63" s="4">
        <f t="shared" si="5"/>
        <v>1.5277497477295661</v>
      </c>
      <c r="N63" s="11">
        <f t="shared" si="5"/>
        <v>1.9381841596909208</v>
      </c>
      <c r="O63" s="4">
        <f t="shared" si="5"/>
        <v>2.3048947224500957</v>
      </c>
      <c r="P63" s="4">
        <f t="shared" si="5"/>
        <v>1.7779546358933547</v>
      </c>
      <c r="Q63" s="4">
        <f t="shared" si="5"/>
        <v>1.4722447874356892</v>
      </c>
      <c r="R63" s="4">
        <f t="shared" si="5"/>
        <v>1.3215219285506825</v>
      </c>
      <c r="S63" s="4">
        <f t="shared" si="5"/>
        <v>1.250450914712703</v>
      </c>
      <c r="T63" s="4">
        <f t="shared" si="5"/>
        <v>1.5015829941203076</v>
      </c>
      <c r="U63" s="4">
        <f t="shared" si="5"/>
        <v>1.2426868905742146</v>
      </c>
      <c r="V63" s="56">
        <f t="shared" si="5"/>
        <v>2.7029231815091772</v>
      </c>
      <c r="W63" s="4">
        <f t="shared" si="5"/>
        <v>2.1574977817213843</v>
      </c>
      <c r="X63" s="4">
        <f t="shared" si="5"/>
        <v>5.4898190045248869</v>
      </c>
      <c r="Y63" s="11">
        <f t="shared" si="5"/>
        <v>3.1943900848010442</v>
      </c>
    </row>
    <row r="64" spans="1:25">
      <c r="A64" s="3" t="s">
        <v>44</v>
      </c>
      <c r="B64" s="4">
        <v>0.69472237721422936</v>
      </c>
      <c r="C64" s="4">
        <v>0.68656073487620972</v>
      </c>
      <c r="D64" s="4">
        <v>0.62139564645062073</v>
      </c>
      <c r="E64" s="4">
        <v>0.57304943981147272</v>
      </c>
      <c r="F64" s="17">
        <v>0.71547863982355209</v>
      </c>
      <c r="G64" s="4">
        <v>0.62927404490372785</v>
      </c>
      <c r="H64" s="8">
        <v>0.60183837474570134</v>
      </c>
      <c r="I64" s="10">
        <v>0.59165349830476721</v>
      </c>
      <c r="J64" s="9">
        <v>1.0083075480579362</v>
      </c>
      <c r="K64" s="9">
        <v>0.84096227883254882</v>
      </c>
      <c r="L64" s="9">
        <v>0.64345274539967434</v>
      </c>
      <c r="M64" s="4">
        <v>0.64420958212913559</v>
      </c>
      <c r="N64" s="11">
        <v>0.71269064795616255</v>
      </c>
      <c r="O64" s="4">
        <v>0.62424320844692682</v>
      </c>
      <c r="P64" s="4">
        <v>0.52688153933222048</v>
      </c>
      <c r="Q64" s="4">
        <v>0.70646019565014218</v>
      </c>
      <c r="R64" s="4">
        <v>0.64690371382612877</v>
      </c>
      <c r="S64" s="4">
        <v>0.61142793890275937</v>
      </c>
      <c r="T64" s="4">
        <v>0.5474347823749286</v>
      </c>
      <c r="U64" s="4">
        <v>0.66696515912945631</v>
      </c>
      <c r="V64" s="56">
        <v>0.54863196665250658</v>
      </c>
      <c r="W64" s="4">
        <v>0.80236139712632659</v>
      </c>
      <c r="X64" s="4">
        <v>0.73827208232960628</v>
      </c>
      <c r="Y64" s="11">
        <v>0.80532812174869062</v>
      </c>
    </row>
    <row r="65" spans="1:25" ht="14.25">
      <c r="A65" s="3" t="s">
        <v>90</v>
      </c>
      <c r="B65" s="4">
        <v>3.8732545512947332</v>
      </c>
      <c r="C65" s="4">
        <v>2.5769275848374043</v>
      </c>
      <c r="D65" s="4">
        <v>4.0292345155647515</v>
      </c>
      <c r="E65" s="4">
        <v>3.8093381159692274</v>
      </c>
      <c r="F65" s="17">
        <v>3.8884327622087733</v>
      </c>
      <c r="G65" s="4">
        <v>4.1028132947053697</v>
      </c>
      <c r="H65" s="8">
        <v>4.3427634695602846</v>
      </c>
      <c r="I65" s="10">
        <v>4.1274628163441767</v>
      </c>
      <c r="J65" s="9">
        <v>2.9986963649271789</v>
      </c>
      <c r="K65" s="9">
        <v>5.9340473908733333</v>
      </c>
      <c r="L65" s="9">
        <v>4.7694044513100264</v>
      </c>
      <c r="M65" s="4">
        <v>4.8079615558536224</v>
      </c>
      <c r="N65" s="11">
        <v>4.3063758131278842</v>
      </c>
      <c r="O65" s="4">
        <v>3.5574962241281471</v>
      </c>
      <c r="P65" s="4">
        <v>3.9541972802258551</v>
      </c>
      <c r="Q65" s="4">
        <v>3.4853739286658487</v>
      </c>
      <c r="R65" s="4">
        <v>4.4470121612987743</v>
      </c>
      <c r="S65" s="4">
        <v>4.0259072104079117</v>
      </c>
      <c r="T65" s="4">
        <v>3.5121807635425908</v>
      </c>
      <c r="U65" s="4">
        <v>3.1269347249209156</v>
      </c>
      <c r="V65" s="56">
        <v>2.9696550057164708</v>
      </c>
      <c r="W65" s="4">
        <v>3.3270323671569377</v>
      </c>
      <c r="X65" s="4">
        <v>2.8295065658593299</v>
      </c>
      <c r="Y65" s="11">
        <v>3.3219694396547377</v>
      </c>
    </row>
    <row r="66" spans="1:25" ht="14.25">
      <c r="A66" s="3" t="s">
        <v>91</v>
      </c>
      <c r="B66" s="4">
        <v>1.4119615616938042</v>
      </c>
      <c r="C66" s="4">
        <v>1.4814236193444195</v>
      </c>
      <c r="D66" s="4">
        <v>1.6064258179722899</v>
      </c>
      <c r="E66" s="4">
        <v>1.5751071071576137</v>
      </c>
      <c r="F66" s="17">
        <v>1.5575456751622008</v>
      </c>
      <c r="G66" s="4">
        <v>1.5795224968325019</v>
      </c>
      <c r="H66" s="8">
        <v>1.5736081375253921</v>
      </c>
      <c r="I66" s="10">
        <v>1.5066553470219566</v>
      </c>
      <c r="J66" s="9">
        <v>2.4500261598257822</v>
      </c>
      <c r="K66" s="9">
        <v>1.3748101757235129</v>
      </c>
      <c r="L66" s="9">
        <v>1.5157686495428366</v>
      </c>
      <c r="M66" s="4">
        <v>1.7757530423151113</v>
      </c>
      <c r="N66" s="11">
        <v>1.6941614685528379</v>
      </c>
      <c r="O66" s="4">
        <v>1.5133747023464224</v>
      </c>
      <c r="P66" s="4">
        <v>1.3712594326902001</v>
      </c>
      <c r="Q66" s="4">
        <v>0.88614288040464129</v>
      </c>
      <c r="R66" s="4">
        <v>0.84888612982027234</v>
      </c>
      <c r="S66" s="4">
        <v>1.102682074811441</v>
      </c>
      <c r="T66" s="4">
        <v>0.96682431518468703</v>
      </c>
      <c r="U66" s="4">
        <v>1.0845175646810052</v>
      </c>
      <c r="V66" s="56">
        <v>1.545108729765073</v>
      </c>
      <c r="W66" s="4">
        <v>1.4943427248339507</v>
      </c>
      <c r="X66" s="4">
        <v>1.8742408150636602</v>
      </c>
      <c r="Y66" s="11">
        <v>1.39215398740047</v>
      </c>
    </row>
    <row r="67" spans="1:25" ht="14.25">
      <c r="A67" s="3" t="s">
        <v>92</v>
      </c>
      <c r="B67" s="4">
        <v>8.1090451418942422</v>
      </c>
      <c r="C67" s="4">
        <v>5.440314064317513</v>
      </c>
      <c r="D67" s="4">
        <v>10.156504388121629</v>
      </c>
      <c r="E67" s="4">
        <v>9.3136561779640434</v>
      </c>
      <c r="F67" s="17">
        <v>9.0830101649108297</v>
      </c>
      <c r="G67" s="4">
        <v>10.052311440032911</v>
      </c>
      <c r="H67" s="8">
        <v>11.075128595131577</v>
      </c>
      <c r="I67" s="10">
        <v>9.3966723715725156</v>
      </c>
      <c r="J67" s="9">
        <v>13.704741289881055</v>
      </c>
      <c r="K67" s="9">
        <v>14.887810084558426</v>
      </c>
      <c r="L67" s="9">
        <v>13.596501786885991</v>
      </c>
      <c r="M67" s="4">
        <v>14.610308967458634</v>
      </c>
      <c r="N67" s="11">
        <v>11.00993474578199</v>
      </c>
      <c r="O67" s="4">
        <v>8.2631080982048228</v>
      </c>
      <c r="P67" s="4">
        <v>8.3058334169787411</v>
      </c>
      <c r="Q67" s="4">
        <v>4.2826819252893555</v>
      </c>
      <c r="R67" s="4">
        <v>4.7530698677541308</v>
      </c>
      <c r="S67" s="4">
        <v>5.5280997332752362</v>
      </c>
      <c r="T67" s="4">
        <v>5.5072039633468437</v>
      </c>
      <c r="U67" s="4">
        <v>5.1088445954964428</v>
      </c>
      <c r="V67" s="56">
        <v>7.520594737536431</v>
      </c>
      <c r="W67" s="4">
        <v>7.0976278730018763</v>
      </c>
      <c r="X67" s="4">
        <v>7.2478921905385842</v>
      </c>
      <c r="Y67" s="11">
        <v>6.754249560525313</v>
      </c>
    </row>
    <row r="68" spans="1:25">
      <c r="A68" s="3" t="s">
        <v>93</v>
      </c>
      <c r="B68" s="7">
        <f>B31/B32</f>
        <v>7.6659224747117012</v>
      </c>
      <c r="C68" s="7">
        <f t="shared" ref="C68:Y68" si="6">C31/C32</f>
        <v>5.1862592846083642</v>
      </c>
      <c r="D68" s="7">
        <f t="shared" si="6"/>
        <v>2.8325498330478314</v>
      </c>
      <c r="E68" s="7">
        <f t="shared" si="6"/>
        <v>3.0633966682977736</v>
      </c>
      <c r="F68" s="7">
        <f t="shared" si="6"/>
        <v>7.9976821778831022</v>
      </c>
      <c r="G68" s="7">
        <f t="shared" si="6"/>
        <v>4.3457788012860172</v>
      </c>
      <c r="H68" s="7">
        <f t="shared" si="6"/>
        <v>6.0394049135492081</v>
      </c>
      <c r="I68" s="7">
        <f t="shared" si="6"/>
        <v>12.729535369744202</v>
      </c>
      <c r="J68" s="7">
        <f t="shared" si="6"/>
        <v>51.607657357999557</v>
      </c>
      <c r="K68" s="7">
        <f t="shared" si="6"/>
        <v>17.806559904669378</v>
      </c>
      <c r="L68" s="7">
        <f t="shared" si="6"/>
        <v>10.431103808017284</v>
      </c>
      <c r="M68" s="7">
        <f t="shared" si="6"/>
        <v>13.772981959788446</v>
      </c>
      <c r="N68" s="14">
        <f t="shared" si="6"/>
        <v>6.4873641100502901</v>
      </c>
      <c r="O68" s="7">
        <f t="shared" si="6"/>
        <v>0.94384428129000153</v>
      </c>
      <c r="P68" s="7">
        <f t="shared" si="6"/>
        <v>7.262993748398511</v>
      </c>
      <c r="Q68" s="7">
        <f t="shared" si="6"/>
        <v>5.8940091178233978</v>
      </c>
      <c r="R68" s="7">
        <f t="shared" si="6"/>
        <v>4.0711040693244227</v>
      </c>
      <c r="S68" s="7">
        <f t="shared" si="6"/>
        <v>3.159814016600782</v>
      </c>
      <c r="T68" s="7">
        <f t="shared" si="6"/>
        <v>7.9111253680115832</v>
      </c>
      <c r="U68" s="7">
        <f t="shared" si="6"/>
        <v>8.8691216307069354</v>
      </c>
      <c r="V68" s="55">
        <f t="shared" si="6"/>
        <v>2.9058903333442534</v>
      </c>
      <c r="W68" s="7">
        <f t="shared" si="6"/>
        <v>8.9195716444280766</v>
      </c>
      <c r="X68" s="7">
        <f t="shared" si="6"/>
        <v>11.917078946726802</v>
      </c>
      <c r="Y68" s="14">
        <f t="shared" si="6"/>
        <v>9.8322716806250821</v>
      </c>
    </row>
    <row r="69" spans="1:25">
      <c r="A69" s="3" t="s">
        <v>94</v>
      </c>
      <c r="B69" s="4">
        <f>B56/B22</f>
        <v>1.12925707347005</v>
      </c>
      <c r="C69" s="4">
        <f t="shared" ref="C69:Y69" si="7">C56/C22</f>
        <v>1.0906320398693141</v>
      </c>
      <c r="D69" s="4">
        <f t="shared" si="7"/>
        <v>1.0815751561521751</v>
      </c>
      <c r="E69" s="4">
        <f t="shared" si="7"/>
        <v>1.008088599175631</v>
      </c>
      <c r="F69" s="4">
        <f t="shared" si="7"/>
        <v>1.2174341612611366</v>
      </c>
      <c r="G69" s="4">
        <f t="shared" si="7"/>
        <v>1.1069834746647544</v>
      </c>
      <c r="H69" s="4">
        <f t="shared" si="7"/>
        <v>1.6201187661234788</v>
      </c>
      <c r="I69" s="4">
        <f t="shared" si="7"/>
        <v>0.91427790491801042</v>
      </c>
      <c r="J69" s="4">
        <f t="shared" si="7"/>
        <v>0.3625757125915175</v>
      </c>
      <c r="K69" s="4">
        <f t="shared" si="7"/>
        <v>5.4255466365943423</v>
      </c>
      <c r="L69" s="4">
        <f t="shared" si="7"/>
        <v>6.3019854126294685</v>
      </c>
      <c r="M69" s="4">
        <f t="shared" si="7"/>
        <v>3.0431343719873372</v>
      </c>
      <c r="N69" s="11">
        <f t="shared" si="7"/>
        <v>1.4723445735498963</v>
      </c>
      <c r="O69" s="4">
        <f t="shared" si="7"/>
        <v>0.88055969209197604</v>
      </c>
      <c r="P69" s="4">
        <f t="shared" si="7"/>
        <v>1.2848442612637618</v>
      </c>
      <c r="Q69" s="4">
        <f t="shared" si="7"/>
        <v>0.78727865831295163</v>
      </c>
      <c r="R69" s="4">
        <f t="shared" si="7"/>
        <v>0.89909784910239909</v>
      </c>
      <c r="S69" s="4">
        <f t="shared" si="7"/>
        <v>0.95840317479440673</v>
      </c>
      <c r="T69" s="4">
        <f t="shared" si="7"/>
        <v>1.220606782860336</v>
      </c>
      <c r="U69" s="4">
        <f t="shared" si="7"/>
        <v>0.76500312174123186</v>
      </c>
      <c r="V69" s="56">
        <f t="shared" si="7"/>
        <v>1.3203186381816232</v>
      </c>
      <c r="W69" s="4">
        <f t="shared" si="7"/>
        <v>0.5064374231350014</v>
      </c>
      <c r="X69" s="4">
        <f t="shared" si="7"/>
        <v>0.44602531658971928</v>
      </c>
      <c r="Y69" s="11">
        <f t="shared" si="7"/>
        <v>0.4860490049785311</v>
      </c>
    </row>
    <row r="70" spans="1:25">
      <c r="A70" s="3" t="s">
        <v>45</v>
      </c>
      <c r="B70" s="4">
        <f>B33/B22</f>
        <v>18.689096968660092</v>
      </c>
      <c r="C70" s="4">
        <f t="shared" ref="C70:Y70" si="8">C33/C22</f>
        <v>24.863179740997328</v>
      </c>
      <c r="D70" s="4">
        <f t="shared" si="8"/>
        <v>15.666222098907005</v>
      </c>
      <c r="E70" s="4">
        <f t="shared" si="8"/>
        <v>13.991186596680329</v>
      </c>
      <c r="F70" s="4">
        <f t="shared" si="8"/>
        <v>17.967643532390284</v>
      </c>
      <c r="G70" s="4">
        <f t="shared" si="8"/>
        <v>16.434565236141939</v>
      </c>
      <c r="H70" s="4">
        <f t="shared" si="8"/>
        <v>29.76541449364441</v>
      </c>
      <c r="I70" s="4">
        <f t="shared" si="8"/>
        <v>9.3702663897782763</v>
      </c>
      <c r="J70" s="4">
        <f t="shared" si="8"/>
        <v>12.316669011443965</v>
      </c>
      <c r="K70" s="4">
        <f t="shared" si="8"/>
        <v>43.444493098019471</v>
      </c>
      <c r="L70" s="4">
        <f t="shared" si="8"/>
        <v>73.426455086423147</v>
      </c>
      <c r="M70" s="4">
        <f t="shared" si="8"/>
        <v>36.588063544678299</v>
      </c>
      <c r="N70" s="11">
        <f t="shared" si="8"/>
        <v>19.17609537224066</v>
      </c>
      <c r="O70" s="4">
        <f t="shared" si="8"/>
        <v>13.466682816544562</v>
      </c>
      <c r="P70" s="4">
        <f t="shared" si="8"/>
        <v>17.446106961647761</v>
      </c>
      <c r="Q70" s="4">
        <f t="shared" si="8"/>
        <v>13.201423813887258</v>
      </c>
      <c r="R70" s="4">
        <f t="shared" si="8"/>
        <v>18.325123468293977</v>
      </c>
      <c r="S70" s="4">
        <f t="shared" si="8"/>
        <v>19.756115753861444</v>
      </c>
      <c r="T70" s="4">
        <f t="shared" si="8"/>
        <v>17.576758734165661</v>
      </c>
      <c r="U70" s="4">
        <f t="shared" si="8"/>
        <v>15.838860946420374</v>
      </c>
      <c r="V70" s="56">
        <f t="shared" si="8"/>
        <v>32.417481907637388</v>
      </c>
      <c r="W70" s="4">
        <f t="shared" si="8"/>
        <v>10.991752094724305</v>
      </c>
      <c r="X70" s="4">
        <f t="shared" si="8"/>
        <v>9.0346896033344315</v>
      </c>
      <c r="Y70" s="11">
        <f t="shared" si="8"/>
        <v>9.4581977405014754</v>
      </c>
    </row>
    <row r="71" spans="1:25">
      <c r="A71" s="3" t="s">
        <v>46</v>
      </c>
      <c r="B71" s="9">
        <f>B56/B57</f>
        <v>6.30578762279118</v>
      </c>
      <c r="C71" s="9">
        <f t="shared" ref="C71:Y71" si="9">C56/C57</f>
        <v>4.5692129017414365</v>
      </c>
      <c r="D71" s="9">
        <f t="shared" si="9"/>
        <v>5.7156517373609823</v>
      </c>
      <c r="E71" s="9">
        <f t="shared" si="9"/>
        <v>5.3402664640722683</v>
      </c>
      <c r="F71" s="9">
        <f t="shared" si="9"/>
        <v>5.5046732940689891</v>
      </c>
      <c r="G71" s="9">
        <f t="shared" si="9"/>
        <v>4.0107431814494179</v>
      </c>
      <c r="H71" s="9">
        <f t="shared" si="9"/>
        <v>10.497557907770267</v>
      </c>
      <c r="I71" s="9">
        <f t="shared" si="9"/>
        <v>6.235589853713317</v>
      </c>
      <c r="J71" s="9">
        <f t="shared" si="9"/>
        <v>1.3758051499590147</v>
      </c>
      <c r="K71" s="9">
        <f t="shared" si="9"/>
        <v>2.6647351005411593</v>
      </c>
      <c r="L71" s="9">
        <f t="shared" si="9"/>
        <v>7.5482837894019328</v>
      </c>
      <c r="M71" s="9">
        <f t="shared" si="9"/>
        <v>6.2114381973787607</v>
      </c>
      <c r="N71" s="11">
        <f t="shared" si="9"/>
        <v>4.9460602369303741</v>
      </c>
      <c r="O71" s="9">
        <f t="shared" si="9"/>
        <v>6.347450750031074</v>
      </c>
      <c r="P71" s="9">
        <f t="shared" si="9"/>
        <v>7.4168376971607834</v>
      </c>
      <c r="Q71" s="9">
        <f t="shared" si="9"/>
        <v>5.2905722573553087</v>
      </c>
      <c r="R71" s="9">
        <f t="shared" si="9"/>
        <v>3.1887477634464991</v>
      </c>
      <c r="S71" s="9">
        <f t="shared" si="9"/>
        <v>4.5878698194520684</v>
      </c>
      <c r="T71" s="9">
        <f t="shared" si="9"/>
        <v>6.5105517108269355</v>
      </c>
      <c r="U71" s="9">
        <f t="shared" si="9"/>
        <v>6.6909983627691121</v>
      </c>
      <c r="V71" s="56">
        <f t="shared" si="9"/>
        <v>3.7118612862942042</v>
      </c>
      <c r="W71" s="9">
        <f t="shared" si="9"/>
        <v>4.7902522372129779</v>
      </c>
      <c r="X71" s="9">
        <f t="shared" si="9"/>
        <v>4.3128714296503077</v>
      </c>
      <c r="Y71" s="11">
        <f t="shared" si="9"/>
        <v>3.544869238296946</v>
      </c>
    </row>
    <row r="72" spans="1:25" ht="13.5" thickBot="1">
      <c r="A72" s="5" t="s">
        <v>95</v>
      </c>
      <c r="B72" s="6">
        <f>B38/B56</f>
        <v>2.2293019696597343</v>
      </c>
      <c r="C72" s="6">
        <f t="shared" ref="C72:Y72" si="10">C38/C56</f>
        <v>1.7675807136761357</v>
      </c>
      <c r="D72" s="6">
        <f t="shared" si="10"/>
        <v>2.7053541500351894</v>
      </c>
      <c r="E72" s="6">
        <f t="shared" si="10"/>
        <v>2.6029453891886964</v>
      </c>
      <c r="F72" s="6">
        <f t="shared" si="10"/>
        <v>2.5673194820546392</v>
      </c>
      <c r="G72" s="6">
        <f t="shared" si="10"/>
        <v>2.491132346869215</v>
      </c>
      <c r="H72" s="6">
        <f t="shared" si="10"/>
        <v>2.4890844506339085</v>
      </c>
      <c r="I72" s="6">
        <f t="shared" si="10"/>
        <v>2.1978210394496833</v>
      </c>
      <c r="J72" s="6">
        <f t="shared" si="10"/>
        <v>5.2049069711244611</v>
      </c>
      <c r="K72" s="6">
        <f t="shared" si="10"/>
        <v>1.3313191514943599</v>
      </c>
      <c r="L72" s="6">
        <f t="shared" si="10"/>
        <v>1.9617057973105536</v>
      </c>
      <c r="M72" s="6">
        <f t="shared" si="10"/>
        <v>1.7981420812906508</v>
      </c>
      <c r="N72" s="12">
        <f t="shared" si="10"/>
        <v>2.3875580780547629</v>
      </c>
      <c r="O72" s="6">
        <f t="shared" si="10"/>
        <v>2.2258971640567125</v>
      </c>
      <c r="P72" s="6">
        <f t="shared" si="10"/>
        <v>2.4064720792841978</v>
      </c>
      <c r="Q72" s="6">
        <f t="shared" si="10"/>
        <v>1.4953791673054613</v>
      </c>
      <c r="R72" s="6">
        <f t="shared" si="10"/>
        <v>1.6369865953141429</v>
      </c>
      <c r="S72" s="6">
        <f t="shared" si="10"/>
        <v>1.9548652253702696</v>
      </c>
      <c r="T72" s="6">
        <f t="shared" si="10"/>
        <v>1.6726327597841215</v>
      </c>
      <c r="U72" s="6">
        <f t="shared" si="10"/>
        <v>2.1986413573110837</v>
      </c>
      <c r="V72" s="57">
        <f t="shared" si="10"/>
        <v>3.7589911976718349</v>
      </c>
      <c r="W72" s="6">
        <f t="shared" si="10"/>
        <v>2.8638576952864208</v>
      </c>
      <c r="X72" s="6">
        <f t="shared" si="10"/>
        <v>3.4850531575392201</v>
      </c>
      <c r="Y72" s="12">
        <f t="shared" si="10"/>
        <v>3.2373775376648588</v>
      </c>
    </row>
  </sheetData>
  <mergeCells count="11">
    <mergeCell ref="A1:Y1"/>
    <mergeCell ref="V3:Y3"/>
    <mergeCell ref="L5:N5"/>
    <mergeCell ref="C5:K5"/>
    <mergeCell ref="O5:U5"/>
    <mergeCell ref="V5:Y5"/>
    <mergeCell ref="B3:N3"/>
    <mergeCell ref="O3:U3"/>
    <mergeCell ref="B4:N4"/>
    <mergeCell ref="O4:U4"/>
    <mergeCell ref="W4:Y4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Whole-rock geochemistry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2019-01-18T04:11:25Z</dcterms:modified>
</cp:coreProperties>
</file>