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0475" windowHeight="111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</calcChain>
</file>

<file path=xl/sharedStrings.xml><?xml version="1.0" encoding="utf-8"?>
<sst xmlns="http://schemas.openxmlformats.org/spreadsheetml/2006/main" count="64" uniqueCount="50">
  <si>
    <t>FeO</t>
  </si>
  <si>
    <t>MnO</t>
  </si>
  <si>
    <t>MgO</t>
  </si>
  <si>
    <t>CaO</t>
  </si>
  <si>
    <t>Si</t>
  </si>
  <si>
    <t>Ti</t>
  </si>
  <si>
    <t>Al</t>
  </si>
  <si>
    <t>Cr</t>
  </si>
  <si>
    <t>Mn</t>
  </si>
  <si>
    <t>Mg</t>
  </si>
  <si>
    <t>Ca</t>
  </si>
  <si>
    <t>Na</t>
  </si>
  <si>
    <t>K</t>
  </si>
  <si>
    <t>Sum</t>
  </si>
  <si>
    <t>Pyr</t>
  </si>
  <si>
    <t>Grss</t>
  </si>
  <si>
    <t>Alm</t>
  </si>
  <si>
    <t>Mg#</t>
  </si>
  <si>
    <t>Total</t>
  </si>
  <si>
    <t>Oxygen</t>
  </si>
  <si>
    <t>Spess</t>
  </si>
  <si>
    <t>Mineral</t>
    <phoneticPr fontId="1" type="noConversion"/>
  </si>
  <si>
    <t>g</t>
  </si>
  <si>
    <t>2016PK43-2.1</t>
    <phoneticPr fontId="1" type="noConversion"/>
  </si>
  <si>
    <t>2016PK43-2.2</t>
  </si>
  <si>
    <t>2016PK43-2.3</t>
  </si>
  <si>
    <t>2016PK43-2.4</t>
  </si>
  <si>
    <t>2016PK43-2.5</t>
  </si>
  <si>
    <t>2016PK43-2.6</t>
  </si>
  <si>
    <t>2016PK43-2.7</t>
  </si>
  <si>
    <t>2016PK43-2.8</t>
  </si>
  <si>
    <t>2016PK43-2.9</t>
  </si>
  <si>
    <t>2016PK43-2.10</t>
  </si>
  <si>
    <t>2016PK43-2.11</t>
  </si>
  <si>
    <t>2016PK43-2.12</t>
  </si>
  <si>
    <t>2016PK43-2.13</t>
  </si>
  <si>
    <t>2016PK43-2.14</t>
  </si>
  <si>
    <t>2016PK43-2.15</t>
  </si>
  <si>
    <t>Sample</t>
    <phoneticPr fontId="1" type="noConversion"/>
  </si>
  <si>
    <r>
      <t>SiO</t>
    </r>
    <r>
      <rPr>
        <vertAlign val="subscript"/>
        <sz val="8"/>
        <color indexed="8"/>
        <rFont val="Times New Roman"/>
        <family val="1"/>
      </rPr>
      <t>2</t>
    </r>
  </si>
  <si>
    <r>
      <t>TiO</t>
    </r>
    <r>
      <rPr>
        <vertAlign val="subscript"/>
        <sz val="8"/>
        <color indexed="8"/>
        <rFont val="Times New Roman"/>
        <family val="1"/>
      </rPr>
      <t>2</t>
    </r>
  </si>
  <si>
    <r>
      <t>Al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</si>
  <si>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Cr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</si>
  <si>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Fe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  <r>
      <rPr>
        <vertAlign val="subscript"/>
        <sz val="8"/>
        <color indexed="8"/>
        <rFont val="Times New Roman"/>
        <family val="1"/>
      </rPr>
      <t>3</t>
    </r>
  </si>
  <si>
    <r>
      <t>Na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</si>
  <si>
    <r>
      <t>K</t>
    </r>
    <r>
      <rPr>
        <vertAlign val="subscript"/>
        <sz val="8"/>
        <color indexed="8"/>
        <rFont val="Times New Roman"/>
        <family val="1"/>
      </rPr>
      <t>2</t>
    </r>
    <r>
      <rPr>
        <sz val="8"/>
        <color indexed="8"/>
        <rFont val="Times New Roman"/>
        <family val="1"/>
      </rPr>
      <t>O</t>
    </r>
  </si>
  <si>
    <r>
      <t>Fe</t>
    </r>
    <r>
      <rPr>
        <vertAlign val="superscript"/>
        <sz val="8"/>
        <color indexed="8"/>
        <rFont val="Times New Roman"/>
        <family val="1"/>
      </rPr>
      <t>3+</t>
    </r>
  </si>
  <si>
    <r>
      <t>Fe</t>
    </r>
    <r>
      <rPr>
        <vertAlign val="superscript"/>
        <sz val="8"/>
        <color indexed="8"/>
        <rFont val="Times New Roman"/>
        <family val="1"/>
      </rPr>
      <t>2+</t>
    </r>
  </si>
  <si>
    <r>
      <t>The amount of Fe</t>
    </r>
    <r>
      <rPr>
        <vertAlign val="superscript"/>
        <sz val="8"/>
        <color theme="1"/>
        <rFont val="Times New Roman"/>
        <family val="1"/>
      </rPr>
      <t>3+</t>
    </r>
    <r>
      <rPr>
        <sz val="8"/>
        <color theme="1"/>
        <rFont val="Times New Roman"/>
        <family val="1"/>
      </rPr>
      <t xml:space="preserve"> was calculated from stoichiometric constrains using the program AX (Holland and Powell et al., 1998). </t>
    </r>
    <phoneticPr fontId="1" type="noConversion"/>
  </si>
  <si>
    <r>
      <t>Table S1.3</t>
    </r>
    <r>
      <rPr>
        <sz val="10"/>
        <color rgb="FF000000"/>
        <rFont val="Times New Roman"/>
        <family val="1"/>
      </rPr>
      <t xml:space="preserve">
</t>
    </r>
    <r>
      <rPr>
        <i/>
        <sz val="10"/>
        <color rgb="FF000000"/>
        <rFont val="Times New Roman"/>
        <family val="1"/>
      </rPr>
      <t>Representative minerals analyses of garnet in eclogites from Naran, Pakistan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</si>
</sst>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6"/>
      <color indexed="8"/>
      <name val="Times New Roman"/>
      <family val="1"/>
    </font>
    <font>
      <vertAlign val="subscript"/>
      <sz val="8"/>
      <color indexed="8"/>
      <name val="Times New Roman"/>
      <family val="1"/>
    </font>
    <font>
      <vertAlign val="superscript"/>
      <sz val="8"/>
      <color indexed="8"/>
      <name val="Times New Roman"/>
      <family val="1"/>
    </font>
    <font>
      <vertAlign val="superscript"/>
      <sz val="8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>
      <alignment vertical="center"/>
    </xf>
    <xf numFmtId="176" fontId="6" fillId="0" borderId="0" xfId="0" applyNumberFormat="1" applyFont="1" applyFill="1" applyBorder="1" applyAlignment="1" applyProtection="1">
      <alignment horizontal="left"/>
    </xf>
    <xf numFmtId="176" fontId="7" fillId="0" borderId="0" xfId="0" applyNumberFormat="1" applyFont="1" applyFill="1" applyBorder="1" applyAlignment="1" applyProtection="1">
      <alignment horizontal="left"/>
    </xf>
    <xf numFmtId="176" fontId="7" fillId="0" borderId="0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 applyProtection="1">
      <alignment horizontal="left"/>
    </xf>
    <xf numFmtId="176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 applyProtection="1">
      <alignment horizontal="left" vertical="center"/>
    </xf>
    <xf numFmtId="0" fontId="11" fillId="0" borderId="0" xfId="0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="145" zoomScaleNormal="145" workbookViewId="0">
      <selection activeCell="H7" sqref="H7"/>
    </sheetView>
  </sheetViews>
  <sheetFormatPr defaultRowHeight="12.75" x14ac:dyDescent="0.15"/>
  <cols>
    <col min="1" max="1" width="6.375" style="1" customWidth="1"/>
    <col min="2" max="16" width="8.25" style="10" customWidth="1"/>
    <col min="17" max="16384" width="9" style="1"/>
  </cols>
  <sheetData>
    <row r="1" spans="1:16" ht="30.75" customHeight="1" x14ac:dyDescent="0.15">
      <c r="A1" s="11" t="s">
        <v>49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s="4" customFormat="1" ht="15" customHeight="1" x14ac:dyDescent="0.2">
      <c r="A2" s="2" t="s">
        <v>38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  <c r="P2" s="3" t="s">
        <v>37</v>
      </c>
    </row>
    <row r="3" spans="1:16" s="7" customFormat="1" ht="12" customHeight="1" x14ac:dyDescent="0.2">
      <c r="A3" s="5" t="s">
        <v>21</v>
      </c>
      <c r="B3" s="6" t="s">
        <v>22</v>
      </c>
      <c r="C3" s="6" t="s">
        <v>22</v>
      </c>
      <c r="D3" s="6" t="s">
        <v>22</v>
      </c>
      <c r="E3" s="6" t="s">
        <v>22</v>
      </c>
      <c r="F3" s="6" t="s">
        <v>22</v>
      </c>
      <c r="G3" s="6" t="s">
        <v>22</v>
      </c>
      <c r="H3" s="6" t="s">
        <v>22</v>
      </c>
      <c r="I3" s="6" t="s">
        <v>22</v>
      </c>
      <c r="J3" s="6" t="s">
        <v>22</v>
      </c>
      <c r="K3" s="6" t="s">
        <v>22</v>
      </c>
      <c r="L3" s="6" t="s">
        <v>22</v>
      </c>
      <c r="M3" s="6" t="s">
        <v>22</v>
      </c>
      <c r="N3" s="6" t="s">
        <v>22</v>
      </c>
      <c r="O3" s="6" t="s">
        <v>22</v>
      </c>
      <c r="P3" s="6" t="s">
        <v>22</v>
      </c>
    </row>
    <row r="4" spans="1:16" s="7" customFormat="1" x14ac:dyDescent="0.2">
      <c r="A4" s="8" t="s">
        <v>39</v>
      </c>
      <c r="B4" s="2">
        <v>38.64</v>
      </c>
      <c r="C4" s="2">
        <v>39.03</v>
      </c>
      <c r="D4" s="2">
        <v>38.76</v>
      </c>
      <c r="E4" s="2">
        <v>38.54</v>
      </c>
      <c r="F4" s="2">
        <v>38.630000000000003</v>
      </c>
      <c r="G4" s="2">
        <v>38.81</v>
      </c>
      <c r="H4" s="2">
        <v>38.520000000000003</v>
      </c>
      <c r="I4" s="2">
        <v>38.869999999999997</v>
      </c>
      <c r="J4" s="2">
        <v>38.65</v>
      </c>
      <c r="K4" s="2">
        <v>38.97</v>
      </c>
      <c r="L4" s="2">
        <v>38.57</v>
      </c>
      <c r="M4" s="2">
        <v>38.590000000000003</v>
      </c>
      <c r="N4" s="2">
        <v>38.880000000000003</v>
      </c>
      <c r="O4" s="2">
        <v>38.74</v>
      </c>
      <c r="P4" s="2">
        <v>38.35</v>
      </c>
    </row>
    <row r="5" spans="1:16" s="7" customFormat="1" x14ac:dyDescent="0.2">
      <c r="A5" s="8" t="s">
        <v>40</v>
      </c>
      <c r="B5" s="2">
        <v>0.04</v>
      </c>
      <c r="C5" s="2">
        <v>0</v>
      </c>
      <c r="D5" s="2">
        <v>0.11</v>
      </c>
      <c r="E5" s="2">
        <v>0.1</v>
      </c>
      <c r="F5" s="2">
        <v>0.09</v>
      </c>
      <c r="G5" s="2">
        <v>0.06</v>
      </c>
      <c r="H5" s="2">
        <v>0.71</v>
      </c>
      <c r="I5" s="2">
        <v>0.16</v>
      </c>
      <c r="J5" s="2">
        <v>0.06</v>
      </c>
      <c r="K5" s="2">
        <v>0.13</v>
      </c>
      <c r="L5" s="2">
        <v>0</v>
      </c>
      <c r="M5" s="2">
        <v>0.05</v>
      </c>
      <c r="N5" s="2">
        <v>0.09</v>
      </c>
      <c r="O5" s="2">
        <v>0</v>
      </c>
      <c r="P5" s="2">
        <v>0</v>
      </c>
    </row>
    <row r="6" spans="1:16" s="7" customFormat="1" x14ac:dyDescent="0.2">
      <c r="A6" s="8" t="s">
        <v>41</v>
      </c>
      <c r="B6" s="2">
        <v>21.58</v>
      </c>
      <c r="C6" s="2">
        <v>21.65</v>
      </c>
      <c r="D6" s="2">
        <v>21.54</v>
      </c>
      <c r="E6" s="2">
        <v>21.32</v>
      </c>
      <c r="F6" s="2">
        <v>21.61</v>
      </c>
      <c r="G6" s="2">
        <v>21.47</v>
      </c>
      <c r="H6" s="2">
        <v>21.43</v>
      </c>
      <c r="I6" s="2">
        <v>21.25</v>
      </c>
      <c r="J6" s="2">
        <v>21.19</v>
      </c>
      <c r="K6" s="2">
        <v>21.44</v>
      </c>
      <c r="L6" s="2">
        <v>21.51</v>
      </c>
      <c r="M6" s="2">
        <v>21.29</v>
      </c>
      <c r="N6" s="2">
        <v>21.75</v>
      </c>
      <c r="O6" s="2">
        <v>21.61</v>
      </c>
      <c r="P6" s="2">
        <v>21.34</v>
      </c>
    </row>
    <row r="7" spans="1:16" s="7" customFormat="1" x14ac:dyDescent="0.2">
      <c r="A7" s="8" t="s">
        <v>42</v>
      </c>
      <c r="B7" s="2">
        <v>0.03</v>
      </c>
      <c r="C7" s="2">
        <v>0.04</v>
      </c>
      <c r="D7" s="2">
        <v>0</v>
      </c>
      <c r="E7" s="2">
        <v>0</v>
      </c>
      <c r="F7" s="2">
        <v>0.01</v>
      </c>
      <c r="G7" s="2">
        <v>0</v>
      </c>
      <c r="H7" s="2">
        <v>0.02</v>
      </c>
      <c r="I7" s="2">
        <v>0.01</v>
      </c>
      <c r="J7" s="2">
        <v>0.02</v>
      </c>
      <c r="K7" s="2">
        <v>0.05</v>
      </c>
      <c r="L7" s="2">
        <v>0.03</v>
      </c>
      <c r="M7" s="2">
        <v>0.09</v>
      </c>
      <c r="N7" s="2">
        <v>0.05</v>
      </c>
      <c r="O7" s="2">
        <v>7.0000000000000007E-2</v>
      </c>
      <c r="P7" s="2">
        <v>0.03</v>
      </c>
    </row>
    <row r="8" spans="1:16" s="7" customFormat="1" x14ac:dyDescent="0.2">
      <c r="A8" s="8" t="s">
        <v>43</v>
      </c>
      <c r="B8" s="2">
        <v>0.25</v>
      </c>
      <c r="C8" s="2">
        <v>0.68</v>
      </c>
      <c r="D8" s="2">
        <v>1.32</v>
      </c>
      <c r="E8" s="2">
        <v>1.1100000000000001</v>
      </c>
      <c r="F8" s="2">
        <v>1.26</v>
      </c>
      <c r="G8" s="2">
        <v>0.95</v>
      </c>
      <c r="H8" s="2">
        <v>0.23</v>
      </c>
      <c r="I8" s="2">
        <v>0.59</v>
      </c>
      <c r="J8" s="2">
        <v>1.27</v>
      </c>
      <c r="K8" s="2">
        <v>0.61</v>
      </c>
      <c r="L8" s="2">
        <v>1.55</v>
      </c>
      <c r="M8" s="2">
        <v>1.51</v>
      </c>
      <c r="N8" s="2">
        <v>0.72</v>
      </c>
      <c r="O8" s="2">
        <v>1.34</v>
      </c>
      <c r="P8" s="2">
        <v>0.99</v>
      </c>
    </row>
    <row r="9" spans="1:16" s="7" customFormat="1" ht="11.25" x14ac:dyDescent="0.2">
      <c r="A9" s="8" t="s">
        <v>0</v>
      </c>
      <c r="B9" s="2">
        <v>23.63</v>
      </c>
      <c r="C9" s="2">
        <v>21.41</v>
      </c>
      <c r="D9" s="2">
        <v>20.39</v>
      </c>
      <c r="E9" s="2">
        <v>20.13</v>
      </c>
      <c r="F9" s="2">
        <v>19.850000000000001</v>
      </c>
      <c r="G9" s="2">
        <v>20.440000000000001</v>
      </c>
      <c r="H9" s="2">
        <v>20.62</v>
      </c>
      <c r="I9" s="2">
        <v>20.56</v>
      </c>
      <c r="J9" s="2">
        <v>20.77</v>
      </c>
      <c r="K9" s="2">
        <v>20.68</v>
      </c>
      <c r="L9" s="2">
        <v>20.36</v>
      </c>
      <c r="M9" s="2">
        <v>20.46</v>
      </c>
      <c r="N9" s="2">
        <v>21.33</v>
      </c>
      <c r="O9" s="2">
        <v>20.73</v>
      </c>
      <c r="P9" s="2">
        <v>21.51</v>
      </c>
    </row>
    <row r="10" spans="1:16" s="7" customFormat="1" ht="11.25" x14ac:dyDescent="0.2">
      <c r="A10" s="8" t="s">
        <v>1</v>
      </c>
      <c r="B10" s="2">
        <v>0.8</v>
      </c>
      <c r="C10" s="2">
        <v>0.45</v>
      </c>
      <c r="D10" s="2">
        <v>0.47</v>
      </c>
      <c r="E10" s="2">
        <v>0.5</v>
      </c>
      <c r="F10" s="2">
        <v>0.44</v>
      </c>
      <c r="G10" s="2">
        <v>0.43</v>
      </c>
      <c r="H10" s="2">
        <v>0.46</v>
      </c>
      <c r="I10" s="2">
        <v>0.48</v>
      </c>
      <c r="J10" s="2">
        <v>0.5</v>
      </c>
      <c r="K10" s="2">
        <v>0.48</v>
      </c>
      <c r="L10" s="2">
        <v>0.52</v>
      </c>
      <c r="M10" s="2">
        <v>0.56999999999999995</v>
      </c>
      <c r="N10" s="2">
        <v>0.51</v>
      </c>
      <c r="O10" s="2">
        <v>0.5</v>
      </c>
      <c r="P10" s="2">
        <v>0.5</v>
      </c>
    </row>
    <row r="11" spans="1:16" s="7" customFormat="1" ht="11.25" x14ac:dyDescent="0.2">
      <c r="A11" s="8" t="s">
        <v>2</v>
      </c>
      <c r="B11" s="2">
        <v>6.07</v>
      </c>
      <c r="C11" s="2">
        <v>6.94</v>
      </c>
      <c r="D11" s="2">
        <v>6.76</v>
      </c>
      <c r="E11" s="2">
        <v>6.79</v>
      </c>
      <c r="F11" s="2">
        <v>6.87</v>
      </c>
      <c r="G11" s="2">
        <v>6.92</v>
      </c>
      <c r="H11" s="2">
        <v>7.01</v>
      </c>
      <c r="I11" s="2">
        <v>6.98</v>
      </c>
      <c r="J11" s="2">
        <v>7.19</v>
      </c>
      <c r="K11" s="2">
        <v>6.96</v>
      </c>
      <c r="L11" s="2">
        <v>7.18</v>
      </c>
      <c r="M11" s="2">
        <v>6.51</v>
      </c>
      <c r="N11" s="2">
        <v>7.29</v>
      </c>
      <c r="O11" s="2">
        <v>6.98</v>
      </c>
      <c r="P11" s="2">
        <v>6.27</v>
      </c>
    </row>
    <row r="12" spans="1:16" s="7" customFormat="1" ht="11.25" x14ac:dyDescent="0.2">
      <c r="A12" s="8" t="s">
        <v>3</v>
      </c>
      <c r="B12" s="2">
        <v>8.34</v>
      </c>
      <c r="C12" s="2">
        <v>9.6</v>
      </c>
      <c r="D12" s="2">
        <v>10.55</v>
      </c>
      <c r="E12" s="2">
        <v>10.45</v>
      </c>
      <c r="F12" s="2">
        <v>10.61</v>
      </c>
      <c r="G12" s="2">
        <v>10.31</v>
      </c>
      <c r="H12" s="2">
        <v>10.23</v>
      </c>
      <c r="I12" s="2">
        <v>10.220000000000001</v>
      </c>
      <c r="J12" s="2">
        <v>9.4700000000000006</v>
      </c>
      <c r="K12" s="2">
        <v>10.15</v>
      </c>
      <c r="L12" s="2">
        <v>9.67</v>
      </c>
      <c r="M12" s="2">
        <v>10.5</v>
      </c>
      <c r="N12" s="2">
        <v>9.0500000000000007</v>
      </c>
      <c r="O12" s="2">
        <v>9.8000000000000007</v>
      </c>
      <c r="P12" s="2">
        <v>9.86</v>
      </c>
    </row>
    <row r="13" spans="1:16" s="7" customFormat="1" x14ac:dyDescent="0.2">
      <c r="A13" s="8" t="s">
        <v>44</v>
      </c>
      <c r="B13" s="2">
        <v>0.05</v>
      </c>
      <c r="C13" s="2">
        <v>0.03</v>
      </c>
      <c r="D13" s="2">
        <v>0</v>
      </c>
      <c r="E13" s="2">
        <v>0.01</v>
      </c>
      <c r="F13" s="2">
        <v>0.03</v>
      </c>
      <c r="G13" s="2">
        <v>0.01</v>
      </c>
      <c r="H13" s="2">
        <v>0</v>
      </c>
      <c r="I13" s="2">
        <v>0.01</v>
      </c>
      <c r="J13" s="2">
        <v>0.01</v>
      </c>
      <c r="K13" s="2">
        <v>0.03</v>
      </c>
      <c r="L13" s="2">
        <v>0.01</v>
      </c>
      <c r="M13" s="2">
        <v>0.02</v>
      </c>
      <c r="N13" s="2">
        <v>0.03</v>
      </c>
      <c r="O13" s="2">
        <v>0.02</v>
      </c>
      <c r="P13" s="2">
        <v>0</v>
      </c>
    </row>
    <row r="14" spans="1:16" s="7" customFormat="1" x14ac:dyDescent="0.2">
      <c r="A14" s="8" t="s">
        <v>45</v>
      </c>
      <c r="B14" s="2">
        <v>0.02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0.01</v>
      </c>
    </row>
    <row r="15" spans="1:16" s="7" customFormat="1" ht="11.25" x14ac:dyDescent="0.2">
      <c r="A15" s="8" t="s">
        <v>18</v>
      </c>
      <c r="B15" s="2">
        <v>99.46</v>
      </c>
      <c r="C15" s="2">
        <v>99.83</v>
      </c>
      <c r="D15" s="2">
        <v>99.9</v>
      </c>
      <c r="E15" s="2">
        <v>98.95</v>
      </c>
      <c r="F15" s="2">
        <v>99.4</v>
      </c>
      <c r="G15" s="2">
        <v>99.4</v>
      </c>
      <c r="H15" s="2">
        <v>99.23</v>
      </c>
      <c r="I15" s="2">
        <v>99.13</v>
      </c>
      <c r="J15" s="2">
        <v>99.13</v>
      </c>
      <c r="K15" s="2">
        <v>99.5</v>
      </c>
      <c r="L15" s="2">
        <v>99.41</v>
      </c>
      <c r="M15" s="2">
        <v>99.59</v>
      </c>
      <c r="N15" s="2">
        <v>99.7</v>
      </c>
      <c r="O15" s="2">
        <v>99.78</v>
      </c>
      <c r="P15" s="2">
        <v>98.86</v>
      </c>
    </row>
    <row r="16" spans="1:16" s="7" customFormat="1" ht="11.25" x14ac:dyDescent="0.2">
      <c r="A16" s="8" t="s">
        <v>19</v>
      </c>
      <c r="B16" s="2">
        <v>12</v>
      </c>
      <c r="C16" s="2">
        <v>12</v>
      </c>
      <c r="D16" s="2">
        <v>12</v>
      </c>
      <c r="E16" s="2">
        <v>12</v>
      </c>
      <c r="F16" s="2">
        <v>12</v>
      </c>
      <c r="G16" s="2">
        <v>12</v>
      </c>
      <c r="H16" s="2">
        <v>12</v>
      </c>
      <c r="I16" s="2">
        <v>12</v>
      </c>
      <c r="J16" s="2">
        <v>12</v>
      </c>
      <c r="K16" s="2">
        <v>12</v>
      </c>
      <c r="L16" s="2">
        <v>12</v>
      </c>
      <c r="M16" s="2">
        <v>12</v>
      </c>
      <c r="N16" s="2">
        <v>12</v>
      </c>
      <c r="O16" s="2">
        <v>12</v>
      </c>
      <c r="P16" s="2">
        <v>12</v>
      </c>
    </row>
    <row r="17" spans="1:16" s="7" customFormat="1" ht="11.25" x14ac:dyDescent="0.2">
      <c r="A17" s="8" t="s">
        <v>4</v>
      </c>
      <c r="B17" s="2">
        <v>3.0049999999999999</v>
      </c>
      <c r="C17" s="2">
        <v>3</v>
      </c>
      <c r="D17" s="2">
        <v>2.98</v>
      </c>
      <c r="E17" s="2">
        <v>2.988</v>
      </c>
      <c r="F17" s="2">
        <v>2.9780000000000002</v>
      </c>
      <c r="G17" s="2">
        <v>2.9940000000000002</v>
      </c>
      <c r="H17" s="2">
        <v>2.976</v>
      </c>
      <c r="I17" s="2">
        <v>3.0049999999999999</v>
      </c>
      <c r="J17" s="2">
        <v>2.9929999999999999</v>
      </c>
      <c r="K17" s="2">
        <v>3.0019999999999998</v>
      </c>
      <c r="L17" s="2">
        <v>2.976</v>
      </c>
      <c r="M17" s="2">
        <v>2.9820000000000002</v>
      </c>
      <c r="N17" s="2">
        <v>2.9889999999999999</v>
      </c>
      <c r="O17" s="2">
        <v>2.9809999999999999</v>
      </c>
      <c r="P17" s="2">
        <v>2.99</v>
      </c>
    </row>
    <row r="18" spans="1:16" s="7" customFormat="1" ht="11.25" x14ac:dyDescent="0.2">
      <c r="A18" s="8" t="s">
        <v>5</v>
      </c>
      <c r="B18" s="2">
        <v>2E-3</v>
      </c>
      <c r="C18" s="2">
        <v>0</v>
      </c>
      <c r="D18" s="2">
        <v>6.0000000000000001E-3</v>
      </c>
      <c r="E18" s="2">
        <v>6.0000000000000001E-3</v>
      </c>
      <c r="F18" s="2">
        <v>5.0000000000000001E-3</v>
      </c>
      <c r="G18" s="2">
        <v>3.0000000000000001E-3</v>
      </c>
      <c r="H18" s="2">
        <v>4.1000000000000002E-2</v>
      </c>
      <c r="I18" s="2">
        <v>8.9999999999999993E-3</v>
      </c>
      <c r="J18" s="2">
        <v>3.0000000000000001E-3</v>
      </c>
      <c r="K18" s="2">
        <v>8.0000000000000002E-3</v>
      </c>
      <c r="L18" s="2">
        <v>0</v>
      </c>
      <c r="M18" s="2">
        <v>3.0000000000000001E-3</v>
      </c>
      <c r="N18" s="2">
        <v>5.0000000000000001E-3</v>
      </c>
      <c r="O18" s="2">
        <v>0</v>
      </c>
      <c r="P18" s="2">
        <v>0</v>
      </c>
    </row>
    <row r="19" spans="1:16" s="7" customFormat="1" ht="11.25" x14ac:dyDescent="0.2">
      <c r="A19" s="8" t="s">
        <v>6</v>
      </c>
      <c r="B19" s="2">
        <v>1.978</v>
      </c>
      <c r="C19" s="2">
        <v>1.962</v>
      </c>
      <c r="D19" s="2">
        <v>1.952</v>
      </c>
      <c r="E19" s="2">
        <v>1.9490000000000001</v>
      </c>
      <c r="F19" s="2">
        <v>1.964</v>
      </c>
      <c r="G19" s="2">
        <v>1.952</v>
      </c>
      <c r="H19" s="2">
        <v>1.952</v>
      </c>
      <c r="I19" s="2">
        <v>1.9370000000000001</v>
      </c>
      <c r="J19" s="2">
        <v>1.9339999999999999</v>
      </c>
      <c r="K19" s="2">
        <v>1.9470000000000001</v>
      </c>
      <c r="L19" s="2">
        <v>1.9570000000000001</v>
      </c>
      <c r="M19" s="2">
        <v>1.94</v>
      </c>
      <c r="N19" s="2">
        <v>1.9710000000000001</v>
      </c>
      <c r="O19" s="2">
        <v>1.96</v>
      </c>
      <c r="P19" s="2">
        <v>1.9610000000000001</v>
      </c>
    </row>
    <row r="20" spans="1:16" s="7" customFormat="1" ht="11.25" x14ac:dyDescent="0.2">
      <c r="A20" s="8" t="s">
        <v>7</v>
      </c>
      <c r="B20" s="2">
        <v>2E-3</v>
      </c>
      <c r="C20" s="2">
        <v>2E-3</v>
      </c>
      <c r="D20" s="2">
        <v>0</v>
      </c>
      <c r="E20" s="2">
        <v>0</v>
      </c>
      <c r="F20" s="2">
        <v>1E-3</v>
      </c>
      <c r="G20" s="2">
        <v>0</v>
      </c>
      <c r="H20" s="2">
        <v>1E-3</v>
      </c>
      <c r="I20" s="2">
        <v>1E-3</v>
      </c>
      <c r="J20" s="2">
        <v>1E-3</v>
      </c>
      <c r="K20" s="2">
        <v>3.0000000000000001E-3</v>
      </c>
      <c r="L20" s="2">
        <v>2E-3</v>
      </c>
      <c r="M20" s="2">
        <v>5.0000000000000001E-3</v>
      </c>
      <c r="N20" s="2">
        <v>3.0000000000000001E-3</v>
      </c>
      <c r="O20" s="2">
        <v>4.0000000000000001E-3</v>
      </c>
      <c r="P20" s="2">
        <v>2E-3</v>
      </c>
    </row>
    <row r="21" spans="1:16" s="7" customFormat="1" ht="11.25" x14ac:dyDescent="0.2">
      <c r="A21" s="8" t="s">
        <v>46</v>
      </c>
      <c r="B21" s="2">
        <v>1.4999999999999999E-2</v>
      </c>
      <c r="C21" s="2">
        <v>3.9E-2</v>
      </c>
      <c r="D21" s="2">
        <v>7.5999999999999998E-2</v>
      </c>
      <c r="E21" s="2">
        <v>6.5000000000000002E-2</v>
      </c>
      <c r="F21" s="2">
        <v>7.2999999999999995E-2</v>
      </c>
      <c r="G21" s="2">
        <v>5.5E-2</v>
      </c>
      <c r="H21" s="2">
        <v>1.2999999999999999E-2</v>
      </c>
      <c r="I21" s="2">
        <v>3.5000000000000003E-2</v>
      </c>
      <c r="J21" s="2">
        <v>7.3999999999999996E-2</v>
      </c>
      <c r="K21" s="2">
        <v>3.5000000000000003E-2</v>
      </c>
      <c r="L21" s="2">
        <v>0.09</v>
      </c>
      <c r="M21" s="2">
        <v>8.7999999999999995E-2</v>
      </c>
      <c r="N21" s="2">
        <v>4.2000000000000003E-2</v>
      </c>
      <c r="O21" s="2">
        <v>7.6999999999999999E-2</v>
      </c>
      <c r="P21" s="2">
        <v>5.8000000000000003E-2</v>
      </c>
    </row>
    <row r="22" spans="1:16" s="7" customFormat="1" ht="11.25" x14ac:dyDescent="0.2">
      <c r="A22" s="8" t="s">
        <v>47</v>
      </c>
      <c r="B22" s="2">
        <v>1.5369999999999999</v>
      </c>
      <c r="C22" s="2">
        <v>1.3759999999999999</v>
      </c>
      <c r="D22" s="2">
        <v>1.3120000000000001</v>
      </c>
      <c r="E22" s="2">
        <v>1.3049999999999999</v>
      </c>
      <c r="F22" s="2">
        <v>1.28</v>
      </c>
      <c r="G22" s="2">
        <v>1.3180000000000001</v>
      </c>
      <c r="H22" s="2">
        <v>1.333</v>
      </c>
      <c r="I22" s="2">
        <v>1.329</v>
      </c>
      <c r="J22" s="2">
        <v>1.345</v>
      </c>
      <c r="K22" s="2">
        <v>1.3320000000000001</v>
      </c>
      <c r="L22" s="2">
        <v>1.3140000000000001</v>
      </c>
      <c r="M22" s="2">
        <v>1.323</v>
      </c>
      <c r="N22" s="2">
        <v>1.371</v>
      </c>
      <c r="O22" s="2">
        <v>1.3340000000000001</v>
      </c>
      <c r="P22" s="2">
        <v>1.403</v>
      </c>
    </row>
    <row r="23" spans="1:16" s="7" customFormat="1" ht="11.25" x14ac:dyDescent="0.2">
      <c r="A23" s="8" t="s">
        <v>8</v>
      </c>
      <c r="B23" s="2">
        <v>5.2999999999999999E-2</v>
      </c>
      <c r="C23" s="2">
        <v>2.9000000000000001E-2</v>
      </c>
      <c r="D23" s="2">
        <v>3.1E-2</v>
      </c>
      <c r="E23" s="2">
        <v>3.3000000000000002E-2</v>
      </c>
      <c r="F23" s="2">
        <v>2.9000000000000001E-2</v>
      </c>
      <c r="G23" s="2">
        <v>2.8000000000000001E-2</v>
      </c>
      <c r="H23" s="2">
        <v>0.03</v>
      </c>
      <c r="I23" s="2">
        <v>3.1E-2</v>
      </c>
      <c r="J23" s="2">
        <v>3.3000000000000002E-2</v>
      </c>
      <c r="K23" s="2">
        <v>3.1E-2</v>
      </c>
      <c r="L23" s="2">
        <v>3.4000000000000002E-2</v>
      </c>
      <c r="M23" s="2">
        <v>3.6999999999999998E-2</v>
      </c>
      <c r="N23" s="2">
        <v>3.3000000000000002E-2</v>
      </c>
      <c r="O23" s="2">
        <v>3.3000000000000002E-2</v>
      </c>
      <c r="P23" s="2">
        <v>3.3000000000000002E-2</v>
      </c>
    </row>
    <row r="24" spans="1:16" s="7" customFormat="1" ht="11.25" x14ac:dyDescent="0.2">
      <c r="A24" s="8" t="s">
        <v>9</v>
      </c>
      <c r="B24" s="2">
        <v>0.70299999999999996</v>
      </c>
      <c r="C24" s="2">
        <v>0.79500000000000004</v>
      </c>
      <c r="D24" s="2">
        <v>0.77500000000000002</v>
      </c>
      <c r="E24" s="2">
        <v>0.78500000000000003</v>
      </c>
      <c r="F24" s="2">
        <v>0.78900000000000003</v>
      </c>
      <c r="G24" s="2">
        <v>0.79500000000000004</v>
      </c>
      <c r="H24" s="2">
        <v>0.80700000000000005</v>
      </c>
      <c r="I24" s="2">
        <v>0.80400000000000005</v>
      </c>
      <c r="J24" s="2">
        <v>0.83</v>
      </c>
      <c r="K24" s="2">
        <v>0.79900000000000004</v>
      </c>
      <c r="L24" s="2">
        <v>0.82599999999999996</v>
      </c>
      <c r="M24" s="2">
        <v>0.75</v>
      </c>
      <c r="N24" s="2">
        <v>0.83499999999999996</v>
      </c>
      <c r="O24" s="2">
        <v>0.8</v>
      </c>
      <c r="P24" s="2">
        <v>0.72899999999999998</v>
      </c>
    </row>
    <row r="25" spans="1:16" s="7" customFormat="1" ht="11.25" x14ac:dyDescent="0.2">
      <c r="A25" s="8" t="s">
        <v>10</v>
      </c>
      <c r="B25" s="2">
        <v>0.69499999999999995</v>
      </c>
      <c r="C25" s="2">
        <v>0.79100000000000004</v>
      </c>
      <c r="D25" s="2">
        <v>0.86899999999999999</v>
      </c>
      <c r="E25" s="2">
        <v>0.86799999999999999</v>
      </c>
      <c r="F25" s="2">
        <v>0.876</v>
      </c>
      <c r="G25" s="2">
        <v>0.85199999999999998</v>
      </c>
      <c r="H25" s="2">
        <v>0.84699999999999998</v>
      </c>
      <c r="I25" s="2">
        <v>0.84699999999999998</v>
      </c>
      <c r="J25" s="2">
        <v>0.78600000000000003</v>
      </c>
      <c r="K25" s="2">
        <v>0.83799999999999997</v>
      </c>
      <c r="L25" s="2">
        <v>0.8</v>
      </c>
      <c r="M25" s="2">
        <v>0.86899999999999999</v>
      </c>
      <c r="N25" s="2">
        <v>0.745</v>
      </c>
      <c r="O25" s="2">
        <v>0.80800000000000005</v>
      </c>
      <c r="P25" s="2">
        <v>0.82399999999999995</v>
      </c>
    </row>
    <row r="26" spans="1:16" s="7" customFormat="1" ht="11.25" x14ac:dyDescent="0.2">
      <c r="A26" s="8" t="s">
        <v>11</v>
      </c>
      <c r="B26" s="2">
        <v>8.0000000000000002E-3</v>
      </c>
      <c r="C26" s="2">
        <v>4.0000000000000001E-3</v>
      </c>
      <c r="D26" s="2">
        <v>0</v>
      </c>
      <c r="E26" s="2">
        <v>2E-3</v>
      </c>
      <c r="F26" s="2">
        <v>4.0000000000000001E-3</v>
      </c>
      <c r="G26" s="2">
        <v>1E-3</v>
      </c>
      <c r="H26" s="2">
        <v>0</v>
      </c>
      <c r="I26" s="2">
        <v>1E-3</v>
      </c>
      <c r="J26" s="2">
        <v>2E-3</v>
      </c>
      <c r="K26" s="2">
        <v>4.0000000000000001E-3</v>
      </c>
      <c r="L26" s="2">
        <v>1E-3</v>
      </c>
      <c r="M26" s="2">
        <v>3.0000000000000001E-3</v>
      </c>
      <c r="N26" s="2">
        <v>4.0000000000000001E-3</v>
      </c>
      <c r="O26" s="2">
        <v>3.0000000000000001E-3</v>
      </c>
      <c r="P26" s="2">
        <v>0</v>
      </c>
    </row>
    <row r="27" spans="1:16" s="7" customFormat="1" ht="11.25" x14ac:dyDescent="0.2">
      <c r="A27" s="8" t="s">
        <v>12</v>
      </c>
      <c r="B27" s="2">
        <v>2E-3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1E-3</v>
      </c>
    </row>
    <row r="28" spans="1:16" ht="11.25" x14ac:dyDescent="0.2">
      <c r="A28" s="2" t="s">
        <v>13</v>
      </c>
      <c r="B28" s="2">
        <v>8</v>
      </c>
      <c r="C28" s="2">
        <v>8</v>
      </c>
      <c r="D28" s="2">
        <v>8</v>
      </c>
      <c r="E28" s="2">
        <v>8</v>
      </c>
      <c r="F28" s="2">
        <v>8</v>
      </c>
      <c r="G28" s="2">
        <v>8</v>
      </c>
      <c r="H28" s="2">
        <v>8</v>
      </c>
      <c r="I28" s="2">
        <v>8</v>
      </c>
      <c r="J28" s="2">
        <v>8</v>
      </c>
      <c r="K28" s="2">
        <v>8</v>
      </c>
      <c r="L28" s="2">
        <v>8</v>
      </c>
      <c r="M28" s="2">
        <v>8</v>
      </c>
      <c r="N28" s="2">
        <v>8</v>
      </c>
      <c r="O28" s="2">
        <v>8</v>
      </c>
      <c r="P28" s="2">
        <v>8</v>
      </c>
    </row>
    <row r="29" spans="1:16" ht="11.25" x14ac:dyDescent="0.15">
      <c r="A29" s="7" t="s">
        <v>14</v>
      </c>
      <c r="B29" s="7">
        <f t="shared" ref="B29:P29" si="0">B24/(B22+B23+B24+B25)</f>
        <v>0.2352744310575636</v>
      </c>
      <c r="C29" s="7">
        <f t="shared" si="0"/>
        <v>0.26579739217652965</v>
      </c>
      <c r="D29" s="7">
        <f t="shared" si="0"/>
        <v>0.25945764981586877</v>
      </c>
      <c r="E29" s="7">
        <f t="shared" si="0"/>
        <v>0.26245402875292551</v>
      </c>
      <c r="F29" s="7">
        <f t="shared" si="0"/>
        <v>0.26529926025554812</v>
      </c>
      <c r="G29" s="7">
        <f t="shared" si="0"/>
        <v>0.26561977948546611</v>
      </c>
      <c r="H29" s="7">
        <f t="shared" si="0"/>
        <v>0.26748425588332786</v>
      </c>
      <c r="I29" s="7">
        <f t="shared" si="0"/>
        <v>0.26702092328130195</v>
      </c>
      <c r="J29" s="7">
        <f t="shared" si="0"/>
        <v>0.27722110888443552</v>
      </c>
      <c r="K29" s="7">
        <f t="shared" si="0"/>
        <v>0.26633333333333337</v>
      </c>
      <c r="L29" s="7">
        <f t="shared" si="0"/>
        <v>0.27774041694687285</v>
      </c>
      <c r="M29" s="7">
        <f t="shared" si="0"/>
        <v>0.25176233635448136</v>
      </c>
      <c r="N29" s="7">
        <f t="shared" si="0"/>
        <v>0.27982573726541554</v>
      </c>
      <c r="O29" s="7">
        <f t="shared" si="0"/>
        <v>0.26890756302521013</v>
      </c>
      <c r="P29" s="7">
        <f t="shared" si="0"/>
        <v>0.24389427902308464</v>
      </c>
    </row>
    <row r="30" spans="1:16" ht="11.25" x14ac:dyDescent="0.15">
      <c r="A30" s="7" t="s">
        <v>15</v>
      </c>
      <c r="B30" s="7">
        <f t="shared" ref="B30:P30" si="1">B25/(B22+B23+B24+B25)</f>
        <v>0.23259705488621152</v>
      </c>
      <c r="C30" s="7">
        <f t="shared" si="1"/>
        <v>0.26446004680708796</v>
      </c>
      <c r="D30" s="7">
        <f t="shared" si="1"/>
        <v>0.29092735185805152</v>
      </c>
      <c r="E30" s="7">
        <f t="shared" si="1"/>
        <v>0.29020394516883991</v>
      </c>
      <c r="F30" s="7">
        <f t="shared" si="1"/>
        <v>0.2945527908540686</v>
      </c>
      <c r="G30" s="7">
        <f t="shared" si="1"/>
        <v>0.28466421650517876</v>
      </c>
      <c r="H30" s="7">
        <f t="shared" si="1"/>
        <v>0.28074245939675174</v>
      </c>
      <c r="I30" s="7">
        <f t="shared" si="1"/>
        <v>0.2813018930587845</v>
      </c>
      <c r="J30" s="7">
        <f t="shared" si="1"/>
        <v>0.26252505010020044</v>
      </c>
      <c r="K30" s="7">
        <f t="shared" si="1"/>
        <v>0.27933333333333332</v>
      </c>
      <c r="L30" s="7">
        <f t="shared" si="1"/>
        <v>0.26899798251513113</v>
      </c>
      <c r="M30" s="7">
        <f t="shared" si="1"/>
        <v>0.29170862705605904</v>
      </c>
      <c r="N30" s="7">
        <f t="shared" si="1"/>
        <v>0.24966487935656836</v>
      </c>
      <c r="O30" s="7">
        <f t="shared" si="1"/>
        <v>0.27159663865546224</v>
      </c>
      <c r="P30" s="7">
        <f t="shared" si="1"/>
        <v>0.27567748410839743</v>
      </c>
    </row>
    <row r="31" spans="1:16" ht="11.25" x14ac:dyDescent="0.15">
      <c r="A31" s="7" t="s">
        <v>16</v>
      </c>
      <c r="B31" s="7">
        <f t="shared" ref="B31:P31" si="2">B22/(B22+B23+B24+B25)</f>
        <v>0.51439089692101747</v>
      </c>
      <c r="C31" s="7">
        <f t="shared" si="2"/>
        <v>0.4600468070879305</v>
      </c>
      <c r="D31" s="7">
        <f t="shared" si="2"/>
        <v>0.43923669233344492</v>
      </c>
      <c r="E31" s="7">
        <f t="shared" si="2"/>
        <v>0.43630892678034106</v>
      </c>
      <c r="F31" s="7">
        <f t="shared" si="2"/>
        <v>0.43039677202420984</v>
      </c>
      <c r="G31" s="7">
        <f t="shared" si="2"/>
        <v>0.44036084196458408</v>
      </c>
      <c r="H31" s="7">
        <f t="shared" si="2"/>
        <v>0.44182963208485249</v>
      </c>
      <c r="I31" s="7">
        <f t="shared" si="2"/>
        <v>0.44138160079707739</v>
      </c>
      <c r="J31" s="7">
        <f t="shared" si="2"/>
        <v>0.44923179692718773</v>
      </c>
      <c r="K31" s="7">
        <f t="shared" si="2"/>
        <v>0.44400000000000001</v>
      </c>
      <c r="L31" s="7">
        <f t="shared" si="2"/>
        <v>0.4418291862811029</v>
      </c>
      <c r="M31" s="7">
        <f t="shared" si="2"/>
        <v>0.4441087613293051</v>
      </c>
      <c r="N31" s="7">
        <f t="shared" si="2"/>
        <v>0.45945040214477212</v>
      </c>
      <c r="O31" s="7">
        <f t="shared" si="2"/>
        <v>0.4484033613445379</v>
      </c>
      <c r="P31" s="7">
        <f t="shared" si="2"/>
        <v>0.46938775510204084</v>
      </c>
    </row>
    <row r="32" spans="1:16" ht="11.25" x14ac:dyDescent="0.15">
      <c r="A32" s="7" t="s">
        <v>20</v>
      </c>
      <c r="B32" s="7">
        <f t="shared" ref="B32:P32" si="3">B23/(B22+B23+B24+B25)</f>
        <v>1.7737617135207499E-2</v>
      </c>
      <c r="C32" s="7">
        <f t="shared" si="3"/>
        <v>9.695753928452025E-3</v>
      </c>
      <c r="D32" s="7">
        <f t="shared" si="3"/>
        <v>1.037830599263475E-2</v>
      </c>
      <c r="E32" s="7">
        <f t="shared" si="3"/>
        <v>1.1033099297893683E-2</v>
      </c>
      <c r="F32" s="7">
        <f t="shared" si="3"/>
        <v>9.7511768661735047E-3</v>
      </c>
      <c r="G32" s="7">
        <f t="shared" si="3"/>
        <v>9.3551620447711332E-3</v>
      </c>
      <c r="H32" s="7">
        <f t="shared" si="3"/>
        <v>9.9436526350679486E-3</v>
      </c>
      <c r="I32" s="7">
        <f t="shared" si="3"/>
        <v>1.0295582862836269E-2</v>
      </c>
      <c r="J32" s="7">
        <f t="shared" si="3"/>
        <v>1.1022044088176353E-2</v>
      </c>
      <c r="K32" s="7">
        <f t="shared" si="3"/>
        <v>1.0333333333333333E-2</v>
      </c>
      <c r="L32" s="7">
        <f t="shared" si="3"/>
        <v>1.1432414256893073E-2</v>
      </c>
      <c r="M32" s="7">
        <f t="shared" si="3"/>
        <v>1.2420275260154413E-2</v>
      </c>
      <c r="N32" s="7">
        <f t="shared" si="3"/>
        <v>1.1058981233243968E-2</v>
      </c>
      <c r="O32" s="7">
        <f t="shared" si="3"/>
        <v>1.1092436974789918E-2</v>
      </c>
      <c r="P32" s="7">
        <f t="shared" si="3"/>
        <v>1.1040481766477083E-2</v>
      </c>
    </row>
    <row r="33" spans="1:16" ht="11.25" x14ac:dyDescent="0.15">
      <c r="A33" s="9" t="s">
        <v>17</v>
      </c>
      <c r="B33" s="9">
        <f t="shared" ref="B33:P33" si="4">B24/(B24+B22)</f>
        <v>0.31383928571428571</v>
      </c>
      <c r="C33" s="9">
        <f t="shared" si="4"/>
        <v>0.36619069553201294</v>
      </c>
      <c r="D33" s="9">
        <f t="shared" si="4"/>
        <v>0.37134643028270242</v>
      </c>
      <c r="E33" s="9">
        <f t="shared" si="4"/>
        <v>0.37559808612440193</v>
      </c>
      <c r="F33" s="9">
        <f t="shared" si="4"/>
        <v>0.38134364427259548</v>
      </c>
      <c r="G33" s="9">
        <f t="shared" si="4"/>
        <v>0.37624230951254145</v>
      </c>
      <c r="H33" s="9">
        <f t="shared" si="4"/>
        <v>0.37710280373831778</v>
      </c>
      <c r="I33" s="9">
        <f t="shared" si="4"/>
        <v>0.37693389592123772</v>
      </c>
      <c r="J33" s="9">
        <f t="shared" si="4"/>
        <v>0.38160919540229887</v>
      </c>
      <c r="K33" s="9">
        <f t="shared" si="4"/>
        <v>0.37494134209291413</v>
      </c>
      <c r="L33" s="9">
        <f t="shared" si="4"/>
        <v>0.38598130841121492</v>
      </c>
      <c r="M33" s="9">
        <f t="shared" si="4"/>
        <v>0.36179450072358899</v>
      </c>
      <c r="N33" s="9">
        <f t="shared" si="4"/>
        <v>0.37851314596554847</v>
      </c>
      <c r="O33" s="9">
        <f t="shared" si="4"/>
        <v>0.37488284910965319</v>
      </c>
      <c r="P33" s="9">
        <f t="shared" si="4"/>
        <v>0.34193245778611631</v>
      </c>
    </row>
    <row r="34" spans="1:16" ht="11.25" x14ac:dyDescent="0.15">
      <c r="A34" s="12" t="s">
        <v>48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</sheetData>
  <mergeCells count="2">
    <mergeCell ref="A1:P1"/>
    <mergeCell ref="A34:P3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2021-09-26T02:35:07Z</cp:lastPrinted>
  <dcterms:created xsi:type="dcterms:W3CDTF">2021-03-31T08:46:15Z</dcterms:created>
  <dcterms:modified xsi:type="dcterms:W3CDTF">2021-12-22T13:34:20Z</dcterms:modified>
</cp:coreProperties>
</file>