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OCAS-博\孙老师\燕山期项目汇交\专题6文章\江小燕 2020 IGR\"/>
    </mc:Choice>
  </mc:AlternateContent>
  <xr:revisionPtr revIDLastSave="0" documentId="13_ncr:1_{081A9DA2-00E1-4700-92D6-D9A16693283E}" xr6:coauthVersionLast="46" xr6:coauthVersionMax="46" xr10:uidLastSave="{00000000-0000-0000-0000-000000000000}"/>
  <bookViews>
    <workbookView xWindow="-120" yWindow="33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AJ17" i="1" l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<sst xmlns="http://schemas.openxmlformats.org/spreadsheetml/2006/main" count="82" uniqueCount="49">
  <si>
    <t>Pb</t>
  </si>
  <si>
    <t>Th</t>
  </si>
  <si>
    <t>U</t>
  </si>
  <si>
    <t>Th/U</t>
    <phoneticPr fontId="1" type="noConversion"/>
  </si>
  <si>
    <t/>
  </si>
  <si>
    <t>Total</t>
  </si>
  <si>
    <t>Ratio</t>
  </si>
  <si>
    <t>1sigma</t>
  </si>
  <si>
    <t>Age (Ma)</t>
  </si>
  <si>
    <t>ZY01-01</t>
    <phoneticPr fontId="1" type="noConversion"/>
  </si>
  <si>
    <t>ZY01-02</t>
  </si>
  <si>
    <t>ZY01-03</t>
  </si>
  <si>
    <t>ZY01-04</t>
  </si>
  <si>
    <t>ZY01-05</t>
  </si>
  <si>
    <t>ZY01-06</t>
  </si>
  <si>
    <t>ZY01-07</t>
  </si>
  <si>
    <t>ZY01-08</t>
  </si>
  <si>
    <t>ZY01-09</t>
  </si>
  <si>
    <t>ZY01-10</t>
  </si>
  <si>
    <t>ZY01-11</t>
  </si>
  <si>
    <t>ZY01-12</t>
  </si>
  <si>
    <t>ZY01-13</t>
  </si>
  <si>
    <t>ZY01-14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</si>
  <si>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</si>
  <si>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</si>
  <si>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</si>
  <si>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</si>
  <si>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</si>
  <si>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</si>
  <si>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</si>
  <si>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</si>
  <si>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</si>
  <si>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</si>
  <si>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</si>
  <si>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</si>
  <si>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</si>
  <si>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</si>
  <si>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</si>
  <si>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</si>
  <si>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</si>
  <si>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</si>
  <si>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</si>
  <si>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r>
      <t>T</t>
    </r>
    <r>
      <rPr>
        <vertAlign val="superscript"/>
        <sz val="11"/>
        <color theme="1"/>
        <rFont val="Times New Roman"/>
        <family val="1"/>
      </rPr>
      <t/>
    </r>
    <phoneticPr fontId="1" type="noConversion"/>
  </si>
  <si>
    <t>ppm</t>
  </si>
  <si>
    <r>
      <rPr>
        <vertAlign val="superscript"/>
        <sz val="10"/>
        <color theme="1"/>
        <rFont val="Arial"/>
        <family val="2"/>
      </rPr>
      <t>207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235</t>
    </r>
    <r>
      <rPr>
        <sz val="10"/>
        <color theme="1"/>
        <rFont val="Arial"/>
        <family val="2"/>
      </rPr>
      <t>U</t>
    </r>
    <phoneticPr fontId="1" type="noConversion"/>
  </si>
  <si>
    <r>
      <rPr>
        <vertAlign val="superscript"/>
        <sz val="10"/>
        <color theme="1"/>
        <rFont val="Arial"/>
        <family val="2"/>
      </rPr>
      <t>206</t>
    </r>
    <r>
      <rPr>
        <sz val="10"/>
        <color theme="1"/>
        <rFont val="Arial"/>
        <family val="2"/>
      </rPr>
      <t>Pb/</t>
    </r>
    <r>
      <rPr>
        <vertAlign val="superscript"/>
        <sz val="10"/>
        <color theme="1"/>
        <rFont val="Arial"/>
        <family val="2"/>
      </rPr>
      <t>238</t>
    </r>
    <r>
      <rPr>
        <sz val="10"/>
        <color theme="1"/>
        <rFont val="Arial"/>
        <family val="2"/>
      </rPr>
      <t>U</t>
    </r>
    <phoneticPr fontId="1" type="noConversion"/>
  </si>
  <si>
    <r>
      <t>Ce(</t>
    </r>
    <r>
      <rPr>
        <sz val="10"/>
        <rFont val="微软雅黑"/>
        <family val="2"/>
        <charset val="134"/>
      </rPr>
      <t>Ⅳ</t>
    </r>
    <r>
      <rPr>
        <sz val="10"/>
        <rFont val="Arial"/>
        <family val="2"/>
      </rPr>
      <t>)/
Ce(</t>
    </r>
    <r>
      <rPr>
        <sz val="10"/>
        <rFont val="微软雅黑"/>
        <family val="2"/>
        <charset val="134"/>
      </rPr>
      <t>Ⅲ</t>
    </r>
    <r>
      <rPr>
        <sz val="10"/>
        <rFont val="Arial"/>
        <family val="2"/>
      </rPr>
      <t>)</t>
    </r>
    <phoneticPr fontId="2" type="noConversion"/>
  </si>
  <si>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</t>
    </r>
    <phoneticPr fontId="1" type="noConversion"/>
  </si>
  <si>
    <t xml:space="preserve">LA-ICPMS zircon U–Pb age and trace element data for the Zongyang granite.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</si>
</sst>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00"/>
    <numFmt numFmtId="177" formatCode="0.0"/>
    <numFmt numFmtId="178" formatCode="0.00_ "/>
    <numFmt numFmtId="179" formatCode="0_ "/>
    <numFmt numFmtId="180" formatCode="0.0_ "/>
    <numFmt numFmtId="181" formatCode="0.0_);[Red]\(0.0\)"/>
    <numFmt numFmtId="182" formatCode="0_);[Red]\(0\)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vertAlign val="superscript"/>
      <sz val="11"/>
      <color theme="1"/>
      <name val="Times New Roman"/>
      <family val="1"/>
    </font>
    <font>
      <sz val="10"/>
      <name val="微软雅黑"/>
      <family val="2"/>
      <charset val="134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178" fontId="7" fillId="0" borderId="1" xfId="0" applyNumberFormat="1" applyFont="1" applyBorder="1">
      <alignment vertical="center"/>
    </xf>
    <xf numFmtId="179" fontId="7" fillId="0" borderId="1" xfId="0" applyNumberFormat="1" applyFont="1" applyBorder="1">
      <alignment vertical="center"/>
    </xf>
    <xf numFmtId="180" fontId="7" fillId="0" borderId="1" xfId="0" applyNumberFormat="1" applyFont="1" applyBorder="1">
      <alignment vertical="center"/>
    </xf>
    <xf numFmtId="181" fontId="7" fillId="0" borderId="1" xfId="0" applyNumberFormat="1" applyFont="1" applyBorder="1">
      <alignment vertical="center"/>
    </xf>
    <xf numFmtId="0" fontId="5" fillId="0" borderId="2" xfId="0" applyFont="1" applyBorder="1">
      <alignment vertical="center"/>
    </xf>
    <xf numFmtId="178" fontId="7" fillId="0" borderId="2" xfId="0" applyNumberFormat="1" applyFont="1" applyBorder="1">
      <alignment vertical="center"/>
    </xf>
    <xf numFmtId="179" fontId="7" fillId="0" borderId="2" xfId="0" applyNumberFormat="1" applyFont="1" applyBorder="1">
      <alignment vertical="center"/>
    </xf>
    <xf numFmtId="180" fontId="7" fillId="0" borderId="2" xfId="0" applyNumberFormat="1" applyFont="1" applyBorder="1">
      <alignment vertical="center"/>
    </xf>
    <xf numFmtId="181" fontId="7" fillId="0" borderId="2" xfId="0" applyNumberFormat="1" applyFont="1" applyBorder="1">
      <alignment vertical="center"/>
    </xf>
    <xf numFmtId="2" fontId="5" fillId="0" borderId="1" xfId="0" applyNumberFormat="1" applyFont="1" applyBorder="1">
      <alignment vertical="center"/>
    </xf>
    <xf numFmtId="1" fontId="5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" fontId="7" fillId="0" borderId="1" xfId="0" applyNumberFormat="1" applyFont="1" applyBorder="1">
      <alignment vertical="center"/>
    </xf>
    <xf numFmtId="0" fontId="5" fillId="0" borderId="0" xfId="0" applyFont="1" applyBorder="1">
      <alignment vertical="center"/>
    </xf>
    <xf numFmtId="0" fontId="5" fillId="0" borderId="3" xfId="0" applyFont="1" applyBorder="1">
      <alignment vertical="center"/>
    </xf>
    <xf numFmtId="2" fontId="5" fillId="0" borderId="3" xfId="0" applyNumberFormat="1" applyFont="1" applyBorder="1">
      <alignment vertical="center"/>
    </xf>
    <xf numFmtId="1" fontId="5" fillId="0" borderId="3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180" fontId="7" fillId="0" borderId="3" xfId="0" applyNumberFormat="1" applyFont="1" applyBorder="1">
      <alignment vertical="center"/>
    </xf>
    <xf numFmtId="179" fontId="7" fillId="0" borderId="3" xfId="0" applyNumberFormat="1" applyFont="1" applyBorder="1">
      <alignment vertical="center"/>
    </xf>
    <xf numFmtId="178" fontId="7" fillId="0" borderId="3" xfId="0" applyNumberFormat="1" applyFont="1" applyBorder="1">
      <alignment vertical="center"/>
    </xf>
    <xf numFmtId="181" fontId="7" fillId="0" borderId="3" xfId="0" applyNumberFormat="1" applyFont="1" applyBorder="1">
      <alignment vertical="center"/>
    </xf>
    <xf numFmtId="1" fontId="7" fillId="0" borderId="3" xfId="0" applyNumberFormat="1" applyFont="1" applyBorder="1">
      <alignment vertical="center"/>
    </xf>
    <xf numFmtId="177" fontId="5" fillId="0" borderId="3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82" fontId="7" fillId="0" borderId="3" xfId="0" applyNumberFormat="1" applyFont="1" applyBorder="1">
      <alignment vertical="center"/>
    </xf>
    <xf numFmtId="1" fontId="5" fillId="0" borderId="0" xfId="0" applyNumberFormat="1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"/>
  <sheetViews>
    <sheetView tabSelected="1" workbookViewId="0">
      <selection activeCell="E6" sqref="E6"/>
    </sheetView>
  </sheetViews>
  <sheetFormatPr defaultColWidth="9" defaultRowHeight="12.75" x14ac:dyDescent="0.15"/>
  <cols>
    <col min="1" max="1" width="7" style="1" customWidth="1"/>
    <col min="2" max="5" width="4.625" style="1" customWidth="1"/>
    <col min="6" max="13" width="7.625" style="1" customWidth="1"/>
    <col min="14" max="14" width="4.5" style="1" customWidth="1"/>
    <col min="15" max="15" width="5.125" style="1" customWidth="1"/>
    <col min="16" max="16" width="4.375" style="1" customWidth="1"/>
    <col min="17" max="19" width="4.5" style="1" customWidth="1"/>
    <col min="20" max="20" width="4.875" style="1" customWidth="1"/>
    <col min="21" max="21" width="4.25" style="1" customWidth="1"/>
    <col min="22" max="22" width="4.375" style="1" customWidth="1"/>
    <col min="23" max="23" width="4.25" style="1" customWidth="1"/>
    <col min="24" max="24" width="4.375" style="1" customWidth="1"/>
    <col min="25" max="25" width="4.875" style="1" customWidth="1"/>
    <col min="26" max="26" width="4.25" style="1" customWidth="1"/>
    <col min="27" max="28" width="4.5" style="1" customWidth="1"/>
    <col min="29" max="29" width="4.125" style="1" customWidth="1"/>
    <col min="30" max="30" width="4.25" style="1" customWidth="1"/>
    <col min="31" max="32" width="4.875" style="1" customWidth="1"/>
    <col min="33" max="34" width="4.375" style="1" customWidth="1"/>
    <col min="35" max="35" width="6.875" style="1" customWidth="1"/>
    <col min="36" max="36" width="4.5" style="1" customWidth="1"/>
    <col min="37" max="16384" width="9" style="1"/>
  </cols>
  <sheetData>
    <row r="1" spans="1:36" x14ac:dyDescent="0.15">
      <c r="A1" s="32" t="s">
        <v>48</v>
      </c>
    </row>
    <row r="2" spans="1:36" ht="15.95" customHeight="1" x14ac:dyDescent="0.1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44</v>
      </c>
      <c r="G2" s="2" t="s">
        <v>44</v>
      </c>
      <c r="H2" s="2" t="s">
        <v>45</v>
      </c>
      <c r="I2" s="2" t="s">
        <v>45</v>
      </c>
      <c r="J2" s="2" t="s">
        <v>44</v>
      </c>
      <c r="K2" s="2" t="s">
        <v>44</v>
      </c>
      <c r="L2" s="2" t="s">
        <v>45</v>
      </c>
      <c r="M2" s="2" t="s">
        <v>45</v>
      </c>
      <c r="N2" s="3" t="s">
        <v>23</v>
      </c>
      <c r="O2" s="4" t="s">
        <v>24</v>
      </c>
      <c r="P2" s="3" t="s">
        <v>25</v>
      </c>
      <c r="Q2" s="3" t="s">
        <v>26</v>
      </c>
      <c r="R2" s="5" t="s">
        <v>27</v>
      </c>
      <c r="S2" s="3" t="s">
        <v>28</v>
      </c>
      <c r="T2" s="3" t="s">
        <v>29</v>
      </c>
      <c r="U2" s="3" t="s">
        <v>30</v>
      </c>
      <c r="V2" s="3" t="s">
        <v>31</v>
      </c>
      <c r="W2" s="5" t="s">
        <v>32</v>
      </c>
      <c r="X2" s="3" t="s">
        <v>33</v>
      </c>
      <c r="Y2" s="6" t="s">
        <v>34</v>
      </c>
      <c r="Z2" s="5" t="s">
        <v>35</v>
      </c>
      <c r="AA2" s="4" t="s">
        <v>36</v>
      </c>
      <c r="AB2" s="5" t="s">
        <v>37</v>
      </c>
      <c r="AC2" s="4" t="s">
        <v>38</v>
      </c>
      <c r="AD2" s="5" t="s">
        <v>39</v>
      </c>
      <c r="AE2" s="4" t="s">
        <v>40</v>
      </c>
      <c r="AF2" s="3" t="s">
        <v>41</v>
      </c>
      <c r="AG2" s="4" t="s">
        <v>2</v>
      </c>
      <c r="AH2" s="4" t="s">
        <v>1</v>
      </c>
      <c r="AI2" s="30" t="s">
        <v>46</v>
      </c>
      <c r="AJ2" s="3" t="s">
        <v>42</v>
      </c>
    </row>
    <row r="3" spans="1:36" ht="14.25" x14ac:dyDescent="0.15">
      <c r="A3" s="7" t="s">
        <v>4</v>
      </c>
      <c r="B3" s="7" t="s">
        <v>5</v>
      </c>
      <c r="C3" s="7">
        <v>232</v>
      </c>
      <c r="D3" s="7">
        <v>238</v>
      </c>
      <c r="E3" s="7"/>
      <c r="F3" s="7" t="s">
        <v>6</v>
      </c>
      <c r="G3" s="7" t="s">
        <v>7</v>
      </c>
      <c r="H3" s="7" t="s">
        <v>6</v>
      </c>
      <c r="I3" s="7" t="s">
        <v>7</v>
      </c>
      <c r="J3" s="7" t="s">
        <v>8</v>
      </c>
      <c r="K3" s="7" t="s">
        <v>7</v>
      </c>
      <c r="L3" s="7" t="s">
        <v>8</v>
      </c>
      <c r="M3" s="7" t="s">
        <v>7</v>
      </c>
      <c r="N3" s="8" t="s">
        <v>43</v>
      </c>
      <c r="O3" s="9" t="s">
        <v>43</v>
      </c>
      <c r="P3" s="8" t="s">
        <v>43</v>
      </c>
      <c r="Q3" s="8" t="s">
        <v>43</v>
      </c>
      <c r="R3" s="10" t="s">
        <v>43</v>
      </c>
      <c r="S3" s="8" t="s">
        <v>43</v>
      </c>
      <c r="T3" s="8" t="s">
        <v>43</v>
      </c>
      <c r="U3" s="8" t="s">
        <v>43</v>
      </c>
      <c r="V3" s="8" t="s">
        <v>43</v>
      </c>
      <c r="W3" s="10" t="s">
        <v>43</v>
      </c>
      <c r="X3" s="8" t="s">
        <v>43</v>
      </c>
      <c r="Y3" s="11" t="s">
        <v>43</v>
      </c>
      <c r="Z3" s="10" t="s">
        <v>43</v>
      </c>
      <c r="AA3" s="9" t="s">
        <v>43</v>
      </c>
      <c r="AB3" s="10" t="s">
        <v>43</v>
      </c>
      <c r="AC3" s="9" t="s">
        <v>43</v>
      </c>
      <c r="AD3" s="10" t="s">
        <v>43</v>
      </c>
      <c r="AE3" s="9" t="s">
        <v>43</v>
      </c>
      <c r="AF3" s="8" t="s">
        <v>43</v>
      </c>
      <c r="AG3" s="9" t="s">
        <v>43</v>
      </c>
      <c r="AH3" s="9" t="s">
        <v>43</v>
      </c>
      <c r="AI3" s="31"/>
      <c r="AJ3" s="8" t="s">
        <v>47</v>
      </c>
    </row>
    <row r="4" spans="1:36" s="16" customFormat="1" x14ac:dyDescent="0.15">
      <c r="A4" s="2" t="s">
        <v>9</v>
      </c>
      <c r="B4" s="12">
        <v>4.6356640082615055</v>
      </c>
      <c r="C4" s="13">
        <v>154.71879009705685</v>
      </c>
      <c r="D4" s="13">
        <v>153.82877571284661</v>
      </c>
      <c r="E4" s="12">
        <f t="shared" ref="E4:E17" si="0">C4/D4</f>
        <v>1.0057857470430087</v>
      </c>
      <c r="F4" s="14">
        <v>0.17060545718030698</v>
      </c>
      <c r="G4" s="14">
        <v>7.3264128685172625E-3</v>
      </c>
      <c r="H4" s="14">
        <v>1.9469298086841957E-2</v>
      </c>
      <c r="I4" s="14">
        <v>2.5359622674370772E-4</v>
      </c>
      <c r="J4" s="13">
        <v>159.94425519631338</v>
      </c>
      <c r="K4" s="13">
        <v>6.3558604110467982</v>
      </c>
      <c r="L4" s="13">
        <v>124.30102112463852</v>
      </c>
      <c r="M4" s="13">
        <v>1.6049702111153978</v>
      </c>
      <c r="N4" s="3">
        <v>7.8935551015208958</v>
      </c>
      <c r="O4" s="4">
        <v>714.28635578012779</v>
      </c>
      <c r="P4" s="3">
        <v>4.4947312837209852</v>
      </c>
      <c r="Q4" s="3">
        <v>0.33848416868733316</v>
      </c>
      <c r="R4" s="5">
        <v>59.386339218895309</v>
      </c>
      <c r="S4" s="3">
        <v>0.12851328846739132</v>
      </c>
      <c r="T4" s="3">
        <v>1.3566199573948803</v>
      </c>
      <c r="U4" s="3">
        <v>1.6963969485894503</v>
      </c>
      <c r="V4" s="3">
        <v>0.41494321941393536</v>
      </c>
      <c r="W4" s="3">
        <v>9.5614517835850776</v>
      </c>
      <c r="X4" s="3">
        <v>3.4831847185702727</v>
      </c>
      <c r="Y4" s="6">
        <v>47.989781870006631</v>
      </c>
      <c r="Z4" s="5">
        <v>20.948652056980542</v>
      </c>
      <c r="AA4" s="4">
        <v>111.37129094467836</v>
      </c>
      <c r="AB4" s="5">
        <v>28.120839711024477</v>
      </c>
      <c r="AC4" s="4">
        <v>296.42560656878578</v>
      </c>
      <c r="AD4" s="5">
        <v>64.921972663340924</v>
      </c>
      <c r="AE4" s="4">
        <v>6877.6410793276364</v>
      </c>
      <c r="AF4" s="3">
        <v>1.2191711494036437</v>
      </c>
      <c r="AG4" s="4">
        <v>153.82877571284661</v>
      </c>
      <c r="AH4" s="4">
        <v>154.71879009705685</v>
      </c>
      <c r="AI4" s="15">
        <v>442.60422877155133</v>
      </c>
      <c r="AJ4" s="4">
        <f t="shared" ref="AJ4:AJ17" si="1">5080/(6.01-LOG(N4))-273</f>
        <v>720.59884601906379</v>
      </c>
    </row>
    <row r="5" spans="1:36" s="16" customFormat="1" x14ac:dyDescent="0.15">
      <c r="A5" s="2" t="s">
        <v>10</v>
      </c>
      <c r="B5" s="12">
        <v>3.9250435434795365</v>
      </c>
      <c r="C5" s="13">
        <v>124.09783492942276</v>
      </c>
      <c r="D5" s="13">
        <v>127.87775957353756</v>
      </c>
      <c r="E5" s="12">
        <f t="shared" si="0"/>
        <v>0.97044110987930543</v>
      </c>
      <c r="F5" s="14">
        <v>0.14241673495750529</v>
      </c>
      <c r="G5" s="14">
        <v>7.8995743308508063E-3</v>
      </c>
      <c r="H5" s="14">
        <v>2.040787047831695E-2</v>
      </c>
      <c r="I5" s="14">
        <v>2.8522603705488349E-4</v>
      </c>
      <c r="J5" s="13">
        <v>135.19415285909963</v>
      </c>
      <c r="K5" s="13">
        <v>7.0217646521617194</v>
      </c>
      <c r="L5" s="13">
        <v>130.23316929075901</v>
      </c>
      <c r="M5" s="13">
        <v>1.803283818897973</v>
      </c>
      <c r="N5" s="3">
        <v>6.754900495874554</v>
      </c>
      <c r="O5" s="4">
        <v>833.51637647414861</v>
      </c>
      <c r="P5" s="3">
        <v>4.8602663796986887</v>
      </c>
      <c r="Q5" s="3">
        <v>4.0357281430589394E-3</v>
      </c>
      <c r="R5" s="5">
        <v>56.293646045737688</v>
      </c>
      <c r="S5" s="3">
        <v>8.336227342089865E-2</v>
      </c>
      <c r="T5" s="3">
        <v>1.2597842736462794</v>
      </c>
      <c r="U5" s="3">
        <v>2.449553994094487</v>
      </c>
      <c r="V5" s="3">
        <v>0.48005606459038913</v>
      </c>
      <c r="W5" s="5">
        <v>13.262548100044473</v>
      </c>
      <c r="X5" s="3">
        <v>5.0094935309724882</v>
      </c>
      <c r="Y5" s="6">
        <v>62.232900513520342</v>
      </c>
      <c r="Z5" s="5">
        <v>25.942798209666257</v>
      </c>
      <c r="AA5" s="4">
        <v>130.09377447600664</v>
      </c>
      <c r="AB5" s="5">
        <v>30.15925644486018</v>
      </c>
      <c r="AC5" s="4">
        <v>297.31570362464987</v>
      </c>
      <c r="AD5" s="5">
        <v>62.766307370082266</v>
      </c>
      <c r="AE5" s="4">
        <v>6824.2813082120883</v>
      </c>
      <c r="AF5" s="3">
        <v>1.3926289687116642</v>
      </c>
      <c r="AG5" s="4">
        <v>127.87775957353756</v>
      </c>
      <c r="AH5" s="4">
        <v>124.09783492942276</v>
      </c>
      <c r="AI5" s="15">
        <v>324.92827351858847</v>
      </c>
      <c r="AJ5" s="4">
        <f t="shared" si="1"/>
        <v>707.62284546546812</v>
      </c>
    </row>
    <row r="6" spans="1:36" s="16" customFormat="1" x14ac:dyDescent="0.15">
      <c r="A6" s="17" t="s">
        <v>11</v>
      </c>
      <c r="B6" s="18">
        <v>3.4986660596158883</v>
      </c>
      <c r="C6" s="19">
        <v>125.91969507897652</v>
      </c>
      <c r="D6" s="19">
        <v>112.3809190636144</v>
      </c>
      <c r="E6" s="18">
        <f t="shared" si="0"/>
        <v>1.120472195174862</v>
      </c>
      <c r="F6" s="20">
        <v>0.13455759130029329</v>
      </c>
      <c r="G6" s="20">
        <v>6.842002167922516E-3</v>
      </c>
      <c r="H6" s="20">
        <v>1.9821544347776558E-2</v>
      </c>
      <c r="I6" s="20">
        <v>2.6454562024506043E-4</v>
      </c>
      <c r="J6" s="19">
        <v>128.18478706999846</v>
      </c>
      <c r="K6" s="19">
        <v>6.123934961748537</v>
      </c>
      <c r="L6" s="19">
        <v>126.52799656866621</v>
      </c>
      <c r="M6" s="19">
        <v>1.6736198243640108</v>
      </c>
      <c r="N6" s="21">
        <v>10.181883298554061</v>
      </c>
      <c r="O6" s="22">
        <v>982.32381726126494</v>
      </c>
      <c r="P6" s="23">
        <v>5.1650734900761437</v>
      </c>
      <c r="Q6" s="23">
        <v>1.884226426176597E-3</v>
      </c>
      <c r="R6" s="21">
        <v>69.694034252296163</v>
      </c>
      <c r="S6" s="23">
        <v>0.12039481808459962</v>
      </c>
      <c r="T6" s="23">
        <v>1.7877370404029396</v>
      </c>
      <c r="U6" s="23">
        <v>4.2163908409878132</v>
      </c>
      <c r="V6" s="23">
        <v>0.82564129134319653</v>
      </c>
      <c r="W6" s="21">
        <v>21.503908350707853</v>
      </c>
      <c r="X6" s="23">
        <v>7.5742205719035782</v>
      </c>
      <c r="Y6" s="24">
        <v>88.023003785039236</v>
      </c>
      <c r="Z6" s="21">
        <v>33.135089864162659</v>
      </c>
      <c r="AA6" s="22">
        <v>147.73953940267955</v>
      </c>
      <c r="AB6" s="21">
        <v>30.053255338211333</v>
      </c>
      <c r="AC6" s="22">
        <v>275.08547094709343</v>
      </c>
      <c r="AD6" s="21">
        <v>52.507744384125594</v>
      </c>
      <c r="AE6" s="22">
        <v>5799.6090936123637</v>
      </c>
      <c r="AF6" s="23">
        <v>1.5247245989113973</v>
      </c>
      <c r="AG6" s="22">
        <v>112.3809190636144</v>
      </c>
      <c r="AH6" s="22">
        <v>125.91969507897652</v>
      </c>
      <c r="AI6" s="25">
        <v>172.52571590155469</v>
      </c>
      <c r="AJ6" s="22">
        <f t="shared" si="1"/>
        <v>742.55886458449265</v>
      </c>
    </row>
    <row r="7" spans="1:36" s="16" customFormat="1" x14ac:dyDescent="0.15">
      <c r="A7" s="17" t="s">
        <v>12</v>
      </c>
      <c r="B7" s="18">
        <v>3.195271911780325</v>
      </c>
      <c r="C7" s="19">
        <v>117.14559847009302</v>
      </c>
      <c r="D7" s="19">
        <v>108.49439479798173</v>
      </c>
      <c r="E7" s="18">
        <f t="shared" si="0"/>
        <v>1.0797387154259901</v>
      </c>
      <c r="F7" s="20">
        <v>0.13184882617756322</v>
      </c>
      <c r="G7" s="20">
        <v>6.6912096822864852E-3</v>
      </c>
      <c r="H7" s="20">
        <v>1.922532950257879E-2</v>
      </c>
      <c r="I7" s="20">
        <v>2.8333937140869966E-4</v>
      </c>
      <c r="J7" s="19">
        <v>125.75765353446901</v>
      </c>
      <c r="K7" s="19">
        <v>6.0033020037842393</v>
      </c>
      <c r="L7" s="19">
        <v>122.75814900656053</v>
      </c>
      <c r="M7" s="19">
        <v>1.7932954265311729</v>
      </c>
      <c r="N7" s="23">
        <v>6.6864614502538027</v>
      </c>
      <c r="O7" s="22">
        <v>881.58154394290818</v>
      </c>
      <c r="P7" s="23">
        <v>5.3193403830405632</v>
      </c>
      <c r="Q7" s="23">
        <v>7.8613507008826258E-3</v>
      </c>
      <c r="R7" s="21">
        <v>62.639622927084588</v>
      </c>
      <c r="S7" s="23">
        <v>7.1934824254539856E-2</v>
      </c>
      <c r="T7" s="23">
        <v>1.3322124983816059</v>
      </c>
      <c r="U7" s="23">
        <v>2.9085179353976893</v>
      </c>
      <c r="V7" s="23">
        <v>0.50414198817735989</v>
      </c>
      <c r="W7" s="21">
        <v>15.99007978751947</v>
      </c>
      <c r="X7" s="23">
        <v>5.7789659666147095</v>
      </c>
      <c r="Y7" s="24">
        <v>71.910294422358263</v>
      </c>
      <c r="Z7" s="21">
        <v>28.488698602847908</v>
      </c>
      <c r="AA7" s="22">
        <v>133.52639947089037</v>
      </c>
      <c r="AB7" s="21">
        <v>29.293585026007559</v>
      </c>
      <c r="AC7" s="22">
        <v>271.06554167424662</v>
      </c>
      <c r="AD7" s="21">
        <v>53.94396005480592</v>
      </c>
      <c r="AE7" s="22">
        <v>6269.210046442211</v>
      </c>
      <c r="AF7" s="23">
        <v>1.429797939864403</v>
      </c>
      <c r="AG7" s="22">
        <v>108.49439479798173</v>
      </c>
      <c r="AH7" s="22">
        <v>117.14559847009302</v>
      </c>
      <c r="AI7" s="25">
        <v>272.79368872749183</v>
      </c>
      <c r="AJ7" s="22">
        <f t="shared" si="1"/>
        <v>706.78637921843767</v>
      </c>
    </row>
    <row r="8" spans="1:36" s="16" customFormat="1" x14ac:dyDescent="0.15">
      <c r="A8" s="17" t="s">
        <v>13</v>
      </c>
      <c r="B8" s="18">
        <v>4.078227557754575</v>
      </c>
      <c r="C8" s="19">
        <v>149.69701837142247</v>
      </c>
      <c r="D8" s="19">
        <v>136.45026970727227</v>
      </c>
      <c r="E8" s="18">
        <f t="shared" si="0"/>
        <v>1.0970811467985262</v>
      </c>
      <c r="F8" s="20">
        <v>0.1330882718673787</v>
      </c>
      <c r="G8" s="20">
        <v>5.9991930641544143E-3</v>
      </c>
      <c r="H8" s="20">
        <v>1.9285405421926863E-2</v>
      </c>
      <c r="I8" s="20">
        <v>2.7382545007490579E-4</v>
      </c>
      <c r="J8" s="19">
        <v>126.86895351324814</v>
      </c>
      <c r="K8" s="19">
        <v>5.3766890094743855</v>
      </c>
      <c r="L8" s="19">
        <v>123.13810703372818</v>
      </c>
      <c r="M8" s="19">
        <v>1.7330700215097492</v>
      </c>
      <c r="N8" s="23">
        <v>8.3155596219961847</v>
      </c>
      <c r="O8" s="22">
        <v>834.1565736457303</v>
      </c>
      <c r="P8" s="23">
        <v>4.5766804720532734</v>
      </c>
      <c r="Q8" s="23">
        <v>1.4123041153028412E-2</v>
      </c>
      <c r="R8" s="21">
        <v>61.043193484964981</v>
      </c>
      <c r="S8" s="23">
        <v>5.0301361538991882E-2</v>
      </c>
      <c r="T8" s="23">
        <v>1.4847527269098453</v>
      </c>
      <c r="U8" s="23">
        <v>2.9569418032872412</v>
      </c>
      <c r="V8" s="23">
        <v>0.5580355284017684</v>
      </c>
      <c r="W8" s="21">
        <v>14.742376578381108</v>
      </c>
      <c r="X8" s="23">
        <v>5.3119268685744547</v>
      </c>
      <c r="Y8" s="24">
        <v>65.074292618009139</v>
      </c>
      <c r="Z8" s="21">
        <v>26.377184403679884</v>
      </c>
      <c r="AA8" s="22">
        <v>126.62922970269122</v>
      </c>
      <c r="AB8" s="21">
        <v>28.370752408981275</v>
      </c>
      <c r="AC8" s="22">
        <v>273.15125708887177</v>
      </c>
      <c r="AD8" s="21">
        <v>54.983400145556026</v>
      </c>
      <c r="AE8" s="22">
        <v>6531.6440474537958</v>
      </c>
      <c r="AF8" s="23">
        <v>1.3983162894516314</v>
      </c>
      <c r="AG8" s="22">
        <v>136.45026970727227</v>
      </c>
      <c r="AH8" s="22">
        <v>149.69701837142247</v>
      </c>
      <c r="AI8" s="25">
        <v>247.3764063855686</v>
      </c>
      <c r="AJ8" s="22">
        <f t="shared" si="1"/>
        <v>725.01408590834671</v>
      </c>
    </row>
    <row r="9" spans="1:36" s="16" customFormat="1" x14ac:dyDescent="0.15">
      <c r="A9" s="17" t="s">
        <v>14</v>
      </c>
      <c r="B9" s="18">
        <v>2.9666071771689855</v>
      </c>
      <c r="C9" s="26">
        <v>96.845892464053478</v>
      </c>
      <c r="D9" s="26">
        <v>99.455349048287729</v>
      </c>
      <c r="E9" s="18">
        <f t="shared" si="0"/>
        <v>0.97376253153596293</v>
      </c>
      <c r="F9" s="20">
        <v>0.13261033614344617</v>
      </c>
      <c r="G9" s="20">
        <v>8.1829658044393159E-3</v>
      </c>
      <c r="H9" s="20">
        <v>1.9637410172834404E-2</v>
      </c>
      <c r="I9" s="20">
        <v>2.8441112984199586E-4</v>
      </c>
      <c r="J9" s="19">
        <v>126.44057540496011</v>
      </c>
      <c r="K9" s="19">
        <v>7.3365174087923801</v>
      </c>
      <c r="L9" s="19">
        <v>125.36395729506208</v>
      </c>
      <c r="M9" s="19">
        <v>1.7993953761302304</v>
      </c>
      <c r="N9" s="23">
        <v>9.3437452036202071</v>
      </c>
      <c r="O9" s="22">
        <v>981.25860205993092</v>
      </c>
      <c r="P9" s="23">
        <v>5.8713077928089286</v>
      </c>
      <c r="Q9" s="23">
        <v>6.2015388518547711E-3</v>
      </c>
      <c r="R9" s="21">
        <v>69.685214404008974</v>
      </c>
      <c r="S9" s="23">
        <v>0.14138790065414777</v>
      </c>
      <c r="T9" s="23">
        <v>2.2864962663708277</v>
      </c>
      <c r="U9" s="23">
        <v>4.1609594986904392</v>
      </c>
      <c r="V9" s="23">
        <v>0.76874109411314762</v>
      </c>
      <c r="W9" s="21">
        <v>22.213328682626521</v>
      </c>
      <c r="X9" s="23">
        <v>7.5012861484971678</v>
      </c>
      <c r="Y9" s="24">
        <v>88.118205201015385</v>
      </c>
      <c r="Z9" s="21">
        <v>33.043988530398693</v>
      </c>
      <c r="AA9" s="22">
        <v>147.31537752572132</v>
      </c>
      <c r="AB9" s="21">
        <v>30.637110044172974</v>
      </c>
      <c r="AC9" s="22">
        <v>277.5339470581925</v>
      </c>
      <c r="AD9" s="21">
        <v>51.870230015369209</v>
      </c>
      <c r="AE9" s="22">
        <v>5854.1973100842024</v>
      </c>
      <c r="AF9" s="23">
        <v>1.6003367585980748</v>
      </c>
      <c r="AG9" s="21">
        <v>99.455349048287729</v>
      </c>
      <c r="AH9" s="21">
        <v>96.845892464053478</v>
      </c>
      <c r="AI9" s="25">
        <v>139.41729535645004</v>
      </c>
      <c r="AJ9" s="22">
        <f t="shared" si="1"/>
        <v>735.04070955872999</v>
      </c>
    </row>
    <row r="10" spans="1:36" s="16" customFormat="1" x14ac:dyDescent="0.15">
      <c r="A10" s="17" t="s">
        <v>15</v>
      </c>
      <c r="B10" s="18">
        <v>3.7814626559267448</v>
      </c>
      <c r="C10" s="19">
        <v>119.15386916853771</v>
      </c>
      <c r="D10" s="19">
        <v>122.36111104239329</v>
      </c>
      <c r="E10" s="18">
        <f t="shared" si="0"/>
        <v>0.97378871565865077</v>
      </c>
      <c r="F10" s="20">
        <v>0.13007752627463157</v>
      </c>
      <c r="G10" s="20">
        <v>7.0037607883502396E-3</v>
      </c>
      <c r="H10" s="20">
        <v>2.0150607253192641E-2</v>
      </c>
      <c r="I10" s="20">
        <v>3.031646676231598E-4</v>
      </c>
      <c r="J10" s="19">
        <v>124.1673734005761</v>
      </c>
      <c r="K10" s="19">
        <v>6.2934975118929248</v>
      </c>
      <c r="L10" s="19">
        <v>128.60770711473006</v>
      </c>
      <c r="M10" s="19">
        <v>1.916980443454352</v>
      </c>
      <c r="N10" s="23">
        <v>6.7286494333011353</v>
      </c>
      <c r="O10" s="22">
        <v>621.76152061975608</v>
      </c>
      <c r="P10" s="23">
        <v>3.8547277863650713</v>
      </c>
      <c r="Q10" s="21">
        <v>19.718609472620173</v>
      </c>
      <c r="R10" s="21">
        <v>83.827190627386415</v>
      </c>
      <c r="S10" s="23">
        <v>2.9228927041117916</v>
      </c>
      <c r="T10" s="23">
        <v>9.9157099546395653</v>
      </c>
      <c r="U10" s="23">
        <v>2.674616755288552</v>
      </c>
      <c r="V10" s="23">
        <v>0.42757228490027904</v>
      </c>
      <c r="W10" s="23">
        <v>8.5563648284981078</v>
      </c>
      <c r="X10" s="23">
        <v>3.0703324724900698</v>
      </c>
      <c r="Y10" s="24">
        <v>39.873182689051824</v>
      </c>
      <c r="Z10" s="21">
        <v>18.035234573271428</v>
      </c>
      <c r="AA10" s="21">
        <v>94.764882025940267</v>
      </c>
      <c r="AB10" s="21">
        <v>23.434808127545015</v>
      </c>
      <c r="AC10" s="22">
        <v>249.88750712716501</v>
      </c>
      <c r="AD10" s="21">
        <v>53.906397139512627</v>
      </c>
      <c r="AE10" s="22">
        <v>6447.8237134904211</v>
      </c>
      <c r="AF10" s="23">
        <v>1.0120499489975467</v>
      </c>
      <c r="AG10" s="22">
        <v>122.36111104239329</v>
      </c>
      <c r="AH10" s="22">
        <v>119.15386916853771</v>
      </c>
      <c r="AI10" s="27">
        <v>79.104356078891357</v>
      </c>
      <c r="AJ10" s="22">
        <f t="shared" si="1"/>
        <v>707.30284099098139</v>
      </c>
    </row>
    <row r="11" spans="1:36" s="16" customFormat="1" x14ac:dyDescent="0.15">
      <c r="A11" s="17" t="s">
        <v>16</v>
      </c>
      <c r="B11" s="18">
        <v>6.8935220926857737</v>
      </c>
      <c r="C11" s="19">
        <v>256.85027400619657</v>
      </c>
      <c r="D11" s="19">
        <v>223.67292943125602</v>
      </c>
      <c r="E11" s="18">
        <f t="shared" si="0"/>
        <v>1.1483297270675632</v>
      </c>
      <c r="F11" s="20">
        <v>0.12311356359769676</v>
      </c>
      <c r="G11" s="20">
        <v>6.1997180428862639E-3</v>
      </c>
      <c r="H11" s="20">
        <v>1.9467052916455872E-2</v>
      </c>
      <c r="I11" s="20">
        <v>2.3151356519200025E-4</v>
      </c>
      <c r="J11" s="19">
        <v>117.89084209961229</v>
      </c>
      <c r="K11" s="19">
        <v>5.6056062982756787</v>
      </c>
      <c r="L11" s="19">
        <v>124.28682421436008</v>
      </c>
      <c r="M11" s="19">
        <v>1.4654715047300142</v>
      </c>
      <c r="N11" s="23">
        <v>8.172961603459088</v>
      </c>
      <c r="O11" s="22">
        <v>1395.3952964414502</v>
      </c>
      <c r="P11" s="21">
        <v>10.501955112116752</v>
      </c>
      <c r="Q11" s="23">
        <v>0.1554292455263328</v>
      </c>
      <c r="R11" s="21">
        <v>76.121510463298691</v>
      </c>
      <c r="S11" s="23">
        <v>0.10164477193203661</v>
      </c>
      <c r="T11" s="23">
        <v>2.213219721025665</v>
      </c>
      <c r="U11" s="23">
        <v>4.3061490607137793</v>
      </c>
      <c r="V11" s="23">
        <v>0.66656115671831351</v>
      </c>
      <c r="W11" s="21">
        <v>27.261263031811247</v>
      </c>
      <c r="X11" s="21">
        <v>10.150715720170114</v>
      </c>
      <c r="Y11" s="28">
        <v>125.13449653281312</v>
      </c>
      <c r="Z11" s="21">
        <v>47.352985600680313</v>
      </c>
      <c r="AA11" s="22">
        <v>210.26069903237678</v>
      </c>
      <c r="AB11" s="21">
        <v>43.341096661230956</v>
      </c>
      <c r="AC11" s="22">
        <v>393.8059057291224</v>
      </c>
      <c r="AD11" s="21">
        <v>71.70542328977433</v>
      </c>
      <c r="AE11" s="22">
        <v>7282.6293460347079</v>
      </c>
      <c r="AF11" s="23">
        <v>2.8054164349852275</v>
      </c>
      <c r="AG11" s="22">
        <v>223.67292943125602</v>
      </c>
      <c r="AH11" s="22">
        <v>256.85027400619657</v>
      </c>
      <c r="AI11" s="25">
        <v>183.70851665831407</v>
      </c>
      <c r="AJ11" s="22">
        <f t="shared" si="1"/>
        <v>723.54337916149791</v>
      </c>
    </row>
    <row r="12" spans="1:36" s="16" customFormat="1" x14ac:dyDescent="0.15">
      <c r="A12" s="17" t="s">
        <v>17</v>
      </c>
      <c r="B12" s="18">
        <v>5.259065265434109</v>
      </c>
      <c r="C12" s="19">
        <v>182.14512547095708</v>
      </c>
      <c r="D12" s="19">
        <v>166.9353514309465</v>
      </c>
      <c r="E12" s="18">
        <f t="shared" si="0"/>
        <v>1.0911117621859872</v>
      </c>
      <c r="F12" s="20">
        <v>0.13288933018101434</v>
      </c>
      <c r="G12" s="20">
        <v>6.1852145812742159E-3</v>
      </c>
      <c r="H12" s="20">
        <v>2.0163124966123266E-2</v>
      </c>
      <c r="I12" s="20">
        <v>2.288432319147999E-4</v>
      </c>
      <c r="J12" s="19">
        <v>126.69066223865026</v>
      </c>
      <c r="K12" s="19">
        <v>5.5443371204474072</v>
      </c>
      <c r="L12" s="19">
        <v>128.68680706969192</v>
      </c>
      <c r="M12" s="19">
        <v>1.4477298829660796</v>
      </c>
      <c r="N12" s="23">
        <v>6.289361718705722</v>
      </c>
      <c r="O12" s="22">
        <v>743.50911648533929</v>
      </c>
      <c r="P12" s="23">
        <v>4.9936312310197408</v>
      </c>
      <c r="Q12" s="23">
        <v>9.7783413574319162</v>
      </c>
      <c r="R12" s="21">
        <v>76.378591786408933</v>
      </c>
      <c r="S12" s="23">
        <v>1.6653617386868715</v>
      </c>
      <c r="T12" s="23">
        <v>6.3558885741388611</v>
      </c>
      <c r="U12" s="23">
        <v>2.6424659256785299</v>
      </c>
      <c r="V12" s="23">
        <v>0.46408116087586065</v>
      </c>
      <c r="W12" s="23">
        <v>9.5342939524000965</v>
      </c>
      <c r="X12" s="23">
        <v>3.6134988917118362</v>
      </c>
      <c r="Y12" s="24">
        <v>47.646628551339255</v>
      </c>
      <c r="Z12" s="21">
        <v>21.316937133537365</v>
      </c>
      <c r="AA12" s="22">
        <v>113.68865504218304</v>
      </c>
      <c r="AB12" s="21">
        <v>28.568299685288292</v>
      </c>
      <c r="AC12" s="22">
        <v>306.2126026858972</v>
      </c>
      <c r="AD12" s="21">
        <v>65.674309567258931</v>
      </c>
      <c r="AE12" s="22">
        <v>6766.1399037457813</v>
      </c>
      <c r="AF12" s="23">
        <v>1.1938017082302144</v>
      </c>
      <c r="AG12" s="22">
        <v>166.9353514309465</v>
      </c>
      <c r="AH12" s="22">
        <v>182.14512547095708</v>
      </c>
      <c r="AI12" s="25">
        <v>118.99258753604278</v>
      </c>
      <c r="AJ12" s="22">
        <f t="shared" si="1"/>
        <v>701.78727543660125</v>
      </c>
    </row>
    <row r="13" spans="1:36" s="16" customFormat="1" x14ac:dyDescent="0.15">
      <c r="A13" s="17" t="s">
        <v>18</v>
      </c>
      <c r="B13" s="18">
        <v>4.7316717451782795</v>
      </c>
      <c r="C13" s="19">
        <v>149.74176424809934</v>
      </c>
      <c r="D13" s="19">
        <v>152.90172399795736</v>
      </c>
      <c r="E13" s="18">
        <f t="shared" si="0"/>
        <v>0.97933339358619509</v>
      </c>
      <c r="F13" s="20">
        <v>0.13283160344120121</v>
      </c>
      <c r="G13" s="20">
        <v>5.8908457468067436E-3</v>
      </c>
      <c r="H13" s="20">
        <v>2.0234495143683456E-2</v>
      </c>
      <c r="I13" s="20">
        <v>2.5190686093996443E-4</v>
      </c>
      <c r="J13" s="19">
        <v>126.63892175069437</v>
      </c>
      <c r="K13" s="19">
        <v>5.2808028829007165</v>
      </c>
      <c r="L13" s="19">
        <v>129.13777968449773</v>
      </c>
      <c r="M13" s="19">
        <v>1.5932157933904132</v>
      </c>
      <c r="N13" s="23">
        <v>5.6207883399072021</v>
      </c>
      <c r="O13" s="22">
        <v>623.78582643153459</v>
      </c>
      <c r="P13" s="23">
        <v>4.8808834815377784</v>
      </c>
      <c r="Q13" s="23">
        <v>1.0155250347541259E-2</v>
      </c>
      <c r="R13" s="21">
        <v>52.565259220995515</v>
      </c>
      <c r="S13" s="23">
        <v>5.5831382909666404E-2</v>
      </c>
      <c r="T13" s="23">
        <v>0.87744063157137953</v>
      </c>
      <c r="U13" s="23">
        <v>1.2803839162995037</v>
      </c>
      <c r="V13" s="23">
        <v>0.36118858077381549</v>
      </c>
      <c r="W13" s="23">
        <v>7.4359877328625572</v>
      </c>
      <c r="X13" s="23">
        <v>2.6576738745584083</v>
      </c>
      <c r="Y13" s="24">
        <v>36.089647885643963</v>
      </c>
      <c r="Z13" s="21">
        <v>17.225780121655813</v>
      </c>
      <c r="AA13" s="21">
        <v>97.600902493754631</v>
      </c>
      <c r="AB13" s="21">
        <v>25.496971802542905</v>
      </c>
      <c r="AC13" s="22">
        <v>288.43959933221174</v>
      </c>
      <c r="AD13" s="21">
        <v>63.815686821622805</v>
      </c>
      <c r="AE13" s="22">
        <v>7107.6207718107207</v>
      </c>
      <c r="AF13" s="23">
        <v>1.1640640641497457</v>
      </c>
      <c r="AG13" s="22">
        <v>152.90172399795736</v>
      </c>
      <c r="AH13" s="22">
        <v>149.74176424809934</v>
      </c>
      <c r="AI13" s="25">
        <v>711.488180053718</v>
      </c>
      <c r="AJ13" s="22">
        <f t="shared" si="1"/>
        <v>692.74223914770926</v>
      </c>
    </row>
    <row r="14" spans="1:36" s="16" customFormat="1" x14ac:dyDescent="0.15">
      <c r="A14" s="17" t="s">
        <v>19</v>
      </c>
      <c r="B14" s="18">
        <v>3.2983177692591839</v>
      </c>
      <c r="C14" s="19">
        <v>113.58757677709684</v>
      </c>
      <c r="D14" s="19">
        <v>106.51411317900933</v>
      </c>
      <c r="E14" s="18">
        <f t="shared" si="0"/>
        <v>1.0664086982182328</v>
      </c>
      <c r="F14" s="20">
        <v>0.13640093980034815</v>
      </c>
      <c r="G14" s="20">
        <v>7.2139366748318369E-3</v>
      </c>
      <c r="H14" s="20">
        <v>2.0077479065839454E-2</v>
      </c>
      <c r="I14" s="20">
        <v>3.0815998709450787E-4</v>
      </c>
      <c r="J14" s="19">
        <v>129.83317052890919</v>
      </c>
      <c r="K14" s="19">
        <v>6.4463129678246762</v>
      </c>
      <c r="L14" s="19">
        <v>128.14558762188656</v>
      </c>
      <c r="M14" s="19">
        <v>1.9486565181014208</v>
      </c>
      <c r="N14" s="23">
        <v>8.5320006348208715</v>
      </c>
      <c r="O14" s="22">
        <v>964.8577169490195</v>
      </c>
      <c r="P14" s="23">
        <v>5.0032920059485058</v>
      </c>
      <c r="Q14" s="23">
        <v>2.2548014592188206E-2</v>
      </c>
      <c r="R14" s="21">
        <v>66.28593277690814</v>
      </c>
      <c r="S14" s="23">
        <v>0.11124639508253008</v>
      </c>
      <c r="T14" s="23">
        <v>1.8446298080971508</v>
      </c>
      <c r="U14" s="23">
        <v>4.4285662164611015</v>
      </c>
      <c r="V14" s="23">
        <v>0.75506963566545804</v>
      </c>
      <c r="W14" s="21">
        <v>21.43844104386255</v>
      </c>
      <c r="X14" s="23">
        <v>7.4635696839190855</v>
      </c>
      <c r="Y14" s="24">
        <v>87.806673433487944</v>
      </c>
      <c r="Z14" s="21">
        <v>32.900638398436698</v>
      </c>
      <c r="AA14" s="22">
        <v>145.11981243810146</v>
      </c>
      <c r="AB14" s="21">
        <v>30.104806081703487</v>
      </c>
      <c r="AC14" s="22">
        <v>273.44381041583983</v>
      </c>
      <c r="AD14" s="21">
        <v>50.403057243907298</v>
      </c>
      <c r="AE14" s="22">
        <v>5707.3008296117614</v>
      </c>
      <c r="AF14" s="23">
        <v>1.5319170662530857</v>
      </c>
      <c r="AG14" s="22">
        <v>106.51411317900933</v>
      </c>
      <c r="AH14" s="22">
        <v>113.58757677709684</v>
      </c>
      <c r="AI14" s="25">
        <v>153.65945539925747</v>
      </c>
      <c r="AJ14" s="22">
        <f t="shared" si="1"/>
        <v>727.20690876516437</v>
      </c>
    </row>
    <row r="15" spans="1:36" s="16" customFormat="1" x14ac:dyDescent="0.15">
      <c r="A15" s="17" t="s">
        <v>20</v>
      </c>
      <c r="B15" s="18">
        <v>3.3119280063966974</v>
      </c>
      <c r="C15" s="19">
        <v>112.83400126307471</v>
      </c>
      <c r="D15" s="19">
        <v>106.23406972179417</v>
      </c>
      <c r="E15" s="18">
        <f t="shared" si="0"/>
        <v>1.0621263174663689</v>
      </c>
      <c r="F15" s="20">
        <v>0.13810272894717063</v>
      </c>
      <c r="G15" s="20">
        <v>8.0843572700342332E-3</v>
      </c>
      <c r="H15" s="20">
        <v>2.0395205484531595E-2</v>
      </c>
      <c r="I15" s="20">
        <v>2.9109407294763875E-4</v>
      </c>
      <c r="J15" s="19">
        <v>131.35259492561232</v>
      </c>
      <c r="K15" s="19">
        <v>7.2131878547546728</v>
      </c>
      <c r="L15" s="19">
        <v>130.15315785161738</v>
      </c>
      <c r="M15" s="19">
        <v>1.840348587705966</v>
      </c>
      <c r="N15" s="23">
        <v>9.4019211062358838</v>
      </c>
      <c r="O15" s="22">
        <v>973.98543669273056</v>
      </c>
      <c r="P15" s="23">
        <v>5.1670982606735736</v>
      </c>
      <c r="Q15" s="23">
        <v>5.8773339146608117E-3</v>
      </c>
      <c r="R15" s="21">
        <v>66.895772590061384</v>
      </c>
      <c r="S15" s="23">
        <v>0.11024007446789351</v>
      </c>
      <c r="T15" s="23">
        <v>1.9133708687598356</v>
      </c>
      <c r="U15" s="23">
        <v>4.1638988349779282</v>
      </c>
      <c r="V15" s="23">
        <v>0.79241446946354821</v>
      </c>
      <c r="W15" s="21">
        <v>22.697892429598184</v>
      </c>
      <c r="X15" s="23">
        <v>7.3939090868705479</v>
      </c>
      <c r="Y15" s="24">
        <v>88.840378839033704</v>
      </c>
      <c r="Z15" s="21">
        <v>32.786166869029167</v>
      </c>
      <c r="AA15" s="22">
        <v>144.34559669936479</v>
      </c>
      <c r="AB15" s="21">
        <v>30.030267066740429</v>
      </c>
      <c r="AC15" s="22">
        <v>272.81727966284438</v>
      </c>
      <c r="AD15" s="21">
        <v>50.32679283099737</v>
      </c>
      <c r="AE15" s="22">
        <v>5631.2745477551962</v>
      </c>
      <c r="AF15" s="23">
        <v>1.4949908419175906</v>
      </c>
      <c r="AG15" s="22">
        <v>106.23406972179417</v>
      </c>
      <c r="AH15" s="22">
        <v>112.83400126307471</v>
      </c>
      <c r="AI15" s="25">
        <v>152.60881685220991</v>
      </c>
      <c r="AJ15" s="22">
        <f t="shared" si="1"/>
        <v>735.58019874770969</v>
      </c>
    </row>
    <row r="16" spans="1:36" s="16" customFormat="1" x14ac:dyDescent="0.15">
      <c r="A16" s="17" t="s">
        <v>21</v>
      </c>
      <c r="B16" s="18">
        <v>9.9352079720545685</v>
      </c>
      <c r="C16" s="19">
        <v>420.64299930563305</v>
      </c>
      <c r="D16" s="19">
        <v>298.15071573248036</v>
      </c>
      <c r="E16" s="18">
        <f t="shared" si="0"/>
        <v>1.4108401459718798</v>
      </c>
      <c r="F16" s="20">
        <v>0.15657692137263568</v>
      </c>
      <c r="G16" s="20">
        <v>6.1195693771391732E-3</v>
      </c>
      <c r="H16" s="20">
        <v>1.9808958046685018E-2</v>
      </c>
      <c r="I16" s="20">
        <v>2.2927958863433492E-4</v>
      </c>
      <c r="J16" s="19">
        <v>147.70240411133568</v>
      </c>
      <c r="K16" s="19">
        <v>5.3734366106987315</v>
      </c>
      <c r="L16" s="19">
        <v>126.44843656035802</v>
      </c>
      <c r="M16" s="19">
        <v>1.4509292434141472</v>
      </c>
      <c r="N16" s="23">
        <v>6.5094406495875052</v>
      </c>
      <c r="O16" s="22">
        <v>779.32867529593341</v>
      </c>
      <c r="P16" s="23">
        <v>7.3122624061361137</v>
      </c>
      <c r="Q16" s="23">
        <v>3.8001529555155091</v>
      </c>
      <c r="R16" s="21">
        <v>78.315031363017525</v>
      </c>
      <c r="S16" s="23">
        <v>0.49149906712574731</v>
      </c>
      <c r="T16" s="23">
        <v>2.5012835588596847</v>
      </c>
      <c r="U16" s="23">
        <v>1.8629343802721794</v>
      </c>
      <c r="V16" s="23">
        <v>0.44324384856375432</v>
      </c>
      <c r="W16" s="23">
        <v>9.5618756827101663</v>
      </c>
      <c r="X16" s="23">
        <v>3.3984003781386227</v>
      </c>
      <c r="Y16" s="24">
        <v>46.200065294200684</v>
      </c>
      <c r="Z16" s="21">
        <v>21.446428598587048</v>
      </c>
      <c r="AA16" s="22">
        <v>121.11514699579534</v>
      </c>
      <c r="AB16" s="21">
        <v>32.077976326133594</v>
      </c>
      <c r="AC16" s="22">
        <v>372.17103648562858</v>
      </c>
      <c r="AD16" s="21">
        <v>84.277590550728178</v>
      </c>
      <c r="AE16" s="22">
        <v>7798.8097794082259</v>
      </c>
      <c r="AF16" s="23">
        <v>1.4058015731105187</v>
      </c>
      <c r="AG16" s="22">
        <v>298.15071573248036</v>
      </c>
      <c r="AH16" s="22">
        <v>420.64299930563305</v>
      </c>
      <c r="AI16" s="25">
        <v>386.78584711151092</v>
      </c>
      <c r="AJ16" s="22">
        <f t="shared" si="1"/>
        <v>704.58927988498374</v>
      </c>
    </row>
    <row r="17" spans="1:36" s="16" customFormat="1" x14ac:dyDescent="0.15">
      <c r="A17" s="17" t="s">
        <v>22</v>
      </c>
      <c r="B17" s="18">
        <v>3.0605508702175972</v>
      </c>
      <c r="C17" s="26">
        <v>95.929939825875351</v>
      </c>
      <c r="D17" s="19">
        <v>102.53265270628997</v>
      </c>
      <c r="E17" s="18">
        <f t="shared" si="0"/>
        <v>0.93560380321644043</v>
      </c>
      <c r="F17" s="20">
        <v>0.13977650702310071</v>
      </c>
      <c r="G17" s="20">
        <v>7.5452247905798044E-3</v>
      </c>
      <c r="H17" s="20">
        <v>1.9875390566715546E-2</v>
      </c>
      <c r="I17" s="20">
        <v>2.873850338747238E-4</v>
      </c>
      <c r="J17" s="19">
        <v>132.84479536560741</v>
      </c>
      <c r="K17" s="19">
        <v>6.7223575504048014</v>
      </c>
      <c r="L17" s="19">
        <v>126.86835598536224</v>
      </c>
      <c r="M17" s="19">
        <v>1.8177907654091745</v>
      </c>
      <c r="N17" s="23">
        <v>7.8568515959105873</v>
      </c>
      <c r="O17" s="22">
        <v>796.15938898361685</v>
      </c>
      <c r="P17" s="23">
        <v>4.38247795693706</v>
      </c>
      <c r="Q17" s="23">
        <v>4.8959187751441043E-2</v>
      </c>
      <c r="R17" s="21">
        <v>56.95957904456926</v>
      </c>
      <c r="S17" s="23">
        <v>5.6246966357876078E-2</v>
      </c>
      <c r="T17" s="23">
        <v>1.3925396610140746</v>
      </c>
      <c r="U17" s="23">
        <v>2.7893900881397236</v>
      </c>
      <c r="V17" s="23">
        <v>0.56968817586185294</v>
      </c>
      <c r="W17" s="21">
        <v>14.864197429807861</v>
      </c>
      <c r="X17" s="23">
        <v>5.3971148589173259</v>
      </c>
      <c r="Y17" s="24">
        <v>66.094953291697394</v>
      </c>
      <c r="Z17" s="21">
        <v>26.298742292213159</v>
      </c>
      <c r="AA17" s="22">
        <v>120.6526599508047</v>
      </c>
      <c r="AB17" s="21">
        <v>26.333677947863407</v>
      </c>
      <c r="AC17" s="22">
        <v>250.97277336885188</v>
      </c>
      <c r="AD17" s="21">
        <v>47.975512250272686</v>
      </c>
      <c r="AE17" s="22">
        <v>6303.8044144724845</v>
      </c>
      <c r="AF17" s="23">
        <v>1.2716064999822392</v>
      </c>
      <c r="AG17" s="22">
        <v>102.53265270628997</v>
      </c>
      <c r="AH17" s="21">
        <v>95.929939825875351</v>
      </c>
      <c r="AI17" s="25">
        <v>231.41819049434258</v>
      </c>
      <c r="AJ17" s="22">
        <f t="shared" si="1"/>
        <v>720.20564248601966</v>
      </c>
    </row>
    <row r="18" spans="1:36" x14ac:dyDescent="0.15">
      <c r="AI18" s="29"/>
    </row>
  </sheetData>
  <mergeCells count="1">
    <mergeCell ref="AI2:AI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JXY</dc:creator>
  <cp:lastModifiedBy>Junjie Zhang</cp:lastModifiedBy>
  <dcterms:created xsi:type="dcterms:W3CDTF">2018-09-05T15:03:28Z</dcterms:created>
  <dcterms:modified xsi:type="dcterms:W3CDTF">2021-05-14T08:34:18Z</dcterms:modified>
</cp:coreProperties>
</file>