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IOCAS-博\孙老师\燕山期项目汇交\专题6文章\江小燕 2020 IGR\"/>
    </mc:Choice>
  </mc:AlternateContent>
  <xr:revisionPtr revIDLastSave="0" documentId="13_ncr:1_{DDD7AA3D-C0AD-47BB-ABE4-792E57413F26}" xr6:coauthVersionLast="46" xr6:coauthVersionMax="46" xr10:uidLastSave="{00000000-0000-0000-0000-000000000000}"/>
  <bookViews>
    <workbookView xWindow="-120" yWindow="330" windowWidth="29040" windowHeight="15990" xr2:uid="{00000000-000D-0000-FFFF-FFFF00000000}"/>
  </bookViews>
  <sheets>
    <sheet name="Sheet1" sheetId="1" r:id="rId1"/>
    <sheet name="Sheet2" sheetId="2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M22" i="1" l="1"/>
  <c r="I22" i="1"/>
  <c r="H22" i="1"/>
  <c r="G22" i="1"/>
  <c r="M21" i="1"/>
  <c r="I21" i="1"/>
  <c r="H21" i="1"/>
  <c r="G21" i="1"/>
  <c r="M20" i="1"/>
  <c r="I20" i="1"/>
  <c r="H20" i="1"/>
  <c r="G20" i="1"/>
  <c r="M19" i="1"/>
  <c r="I19" i="1"/>
  <c r="H19" i="1"/>
  <c r="G19" i="1"/>
  <c r="M18" i="1"/>
  <c r="I18" i="1"/>
  <c r="H18" i="1"/>
  <c r="G18" i="1"/>
  <c r="M17" i="1"/>
  <c r="I17" i="1"/>
  <c r="H17" i="1"/>
  <c r="G17" i="1"/>
  <c r="M16" i="1"/>
  <c r="I16" i="1"/>
  <c r="H16" i="1"/>
  <c r="G16" i="1"/>
  <c r="M15" i="1"/>
  <c r="I15" i="1"/>
  <c r="H15" i="1"/>
  <c r="G15" i="1"/>
  <c r="M14" i="1"/>
  <c r="I14" i="1"/>
  <c r="H14" i="1"/>
  <c r="G14" i="1"/>
  <c r="M13" i="1"/>
  <c r="I13" i="1"/>
  <c r="H13" i="1"/>
  <c r="G13" i="1"/>
  <c r="M12" i="1"/>
  <c r="I12" i="1"/>
  <c r="H12" i="1"/>
  <c r="G12" i="1"/>
  <c r="M10" i="1"/>
  <c r="I10" i="1"/>
  <c r="H10" i="1"/>
  <c r="G10" i="1"/>
  <c r="M9" i="1"/>
  <c r="I9" i="1"/>
  <c r="H9" i="1"/>
  <c r="G9" i="1"/>
  <c r="M8" i="1"/>
  <c r="I8" i="1"/>
  <c r="H8" i="1"/>
  <c r="G8" i="1"/>
  <c r="M7" i="1"/>
  <c r="I7" i="1"/>
  <c r="H7" i="1"/>
  <c r="G7" i="1"/>
  <c r="M6" i="1"/>
  <c r="I6" i="1"/>
  <c r="H6" i="1"/>
  <c r="G6" i="1"/>
  <c r="M5" i="1"/>
  <c r="I5" i="1"/>
  <c r="H5" i="1"/>
  <c r="G5" i="1"/>
  <c r="M4" i="1"/>
  <c r="I4" i="1"/>
  <c r="H4" i="1"/>
  <c r="G4" i="1"/>
  <c r="M3" i="1"/>
  <c r="I3" i="1"/>
  <c r="H3" i="1"/>
  <c r="G3" i="1"/>
</calcChain>
</file>

<file path=xl/sharedStrings.xml><?xml version="1.0" encoding="utf-8"?>
<sst xmlns="http://schemas.openxmlformats.org/spreadsheetml/2006/main" count="36" uniqueCount="36">
  <si>
    <t>No.</t>
    <phoneticPr fontId="2" type="noConversion"/>
  </si>
  <si>
    <t>Age (Ma)</t>
    <phoneticPr fontId="2" type="noConversion"/>
  </si>
  <si>
    <t>2s</t>
    <phoneticPr fontId="2" type="noConversion"/>
  </si>
  <si>
    <t>2σ</t>
    <phoneticPr fontId="2" type="noConversion"/>
  </si>
  <si>
    <t>2SE</t>
    <phoneticPr fontId="2" type="noConversion"/>
  </si>
  <si>
    <t>ZY01-01</t>
    <phoneticPr fontId="1" type="noConversion"/>
  </si>
  <si>
    <t>ZY01-02</t>
  </si>
  <si>
    <t>ZY01-03</t>
  </si>
  <si>
    <t>ZY01-04</t>
  </si>
  <si>
    <t>ZY01-05</t>
  </si>
  <si>
    <t>ZY01-06</t>
  </si>
  <si>
    <t>ZY01-07</t>
  </si>
  <si>
    <t>ZY01-08</t>
  </si>
  <si>
    <t>ZY01-09</t>
  </si>
  <si>
    <t>ZY01-10</t>
  </si>
  <si>
    <t>ZY01-11</t>
  </si>
  <si>
    <t>ZY01-12</t>
  </si>
  <si>
    <t>ZY01-13</t>
  </si>
  <si>
    <t>ZY01-14</t>
  </si>
  <si>
    <t>ZY01-15</t>
  </si>
  <si>
    <t>ZY01-16</t>
  </si>
  <si>
    <t>ZY01-17</t>
  </si>
  <si>
    <t>ZY01-18</t>
  </si>
  <si>
    <t>ZY01-19</t>
  </si>
  <si>
    <t>ZY01-20</t>
  </si>
  <si>
    <r>
      <t>176</t>
    </r>
    <r>
      <rPr>
        <b/>
        <sz val="10"/>
        <rFont val="Arial"/>
        <family val="2"/>
      </rPr>
      <t>Yb/</t>
    </r>
    <r>
      <rPr>
        <b/>
        <vertAlign val="superscript"/>
        <sz val="10"/>
        <rFont val="Arial"/>
        <family val="2"/>
      </rPr>
      <t>177</t>
    </r>
    <r>
      <rPr>
        <b/>
        <sz val="10"/>
        <rFont val="Arial"/>
        <family val="2"/>
      </rPr>
      <t>Hf</t>
    </r>
    <phoneticPr fontId="2" type="noConversion"/>
  </si>
  <si>
    <r>
      <t>176</t>
    </r>
    <r>
      <rPr>
        <b/>
        <sz val="10"/>
        <rFont val="Arial"/>
        <family val="2"/>
      </rPr>
      <t>Lu/</t>
    </r>
    <r>
      <rPr>
        <b/>
        <vertAlign val="superscript"/>
        <sz val="10"/>
        <rFont val="Arial"/>
        <family val="2"/>
      </rPr>
      <t>177</t>
    </r>
    <r>
      <rPr>
        <b/>
        <sz val="10"/>
        <rFont val="Arial"/>
        <family val="2"/>
      </rPr>
      <t>Hf</t>
    </r>
    <phoneticPr fontId="2" type="noConversion"/>
  </si>
  <si>
    <r>
      <t>176</t>
    </r>
    <r>
      <rPr>
        <b/>
        <sz val="10"/>
        <rFont val="Arial"/>
        <family val="2"/>
      </rPr>
      <t>Hf/</t>
    </r>
    <r>
      <rPr>
        <b/>
        <vertAlign val="superscript"/>
        <sz val="10"/>
        <rFont val="Arial"/>
        <family val="2"/>
      </rPr>
      <t>177</t>
    </r>
    <r>
      <rPr>
        <b/>
        <sz val="10"/>
        <rFont val="Arial"/>
        <family val="2"/>
      </rPr>
      <t>Hf</t>
    </r>
    <phoneticPr fontId="2" type="noConversion"/>
  </si>
  <si>
    <r>
      <t>176</t>
    </r>
    <r>
      <rPr>
        <b/>
        <sz val="10"/>
        <rFont val="Arial"/>
        <family val="2"/>
      </rPr>
      <t>Hf/</t>
    </r>
    <r>
      <rPr>
        <b/>
        <vertAlign val="superscript"/>
        <sz val="10"/>
        <rFont val="Arial"/>
        <family val="2"/>
      </rPr>
      <t>177</t>
    </r>
    <r>
      <rPr>
        <b/>
        <sz val="10"/>
        <rFont val="Arial"/>
        <family val="2"/>
      </rPr>
      <t>Hf</t>
    </r>
    <r>
      <rPr>
        <b/>
        <vertAlign val="subscript"/>
        <sz val="10"/>
        <rFont val="Arial"/>
        <family val="2"/>
      </rPr>
      <t>i</t>
    </r>
    <phoneticPr fontId="2" type="noConversion"/>
  </si>
  <si>
    <r>
      <t>ε</t>
    </r>
    <r>
      <rPr>
        <b/>
        <vertAlign val="subscript"/>
        <sz val="10"/>
        <rFont val="Arial"/>
        <family val="2"/>
      </rPr>
      <t>Hf</t>
    </r>
    <r>
      <rPr>
        <b/>
        <sz val="10"/>
        <rFont val="Arial"/>
        <family val="2"/>
      </rPr>
      <t>(0)</t>
    </r>
    <phoneticPr fontId="2" type="noConversion"/>
  </si>
  <si>
    <r>
      <t>ε</t>
    </r>
    <r>
      <rPr>
        <b/>
        <vertAlign val="subscript"/>
        <sz val="10"/>
        <rFont val="Arial"/>
        <family val="2"/>
      </rPr>
      <t>Hf</t>
    </r>
    <r>
      <rPr>
        <b/>
        <sz val="10"/>
        <rFont val="Arial"/>
        <family val="2"/>
      </rPr>
      <t>(t)</t>
    </r>
    <phoneticPr fontId="2" type="noConversion"/>
  </si>
  <si>
    <r>
      <t>T</t>
    </r>
    <r>
      <rPr>
        <b/>
        <vertAlign val="subscript"/>
        <sz val="10"/>
        <rFont val="Arial"/>
        <family val="2"/>
      </rPr>
      <t xml:space="preserve">DM </t>
    </r>
    <r>
      <rPr>
        <b/>
        <sz val="10"/>
        <rFont val="Arial"/>
        <family val="2"/>
      </rPr>
      <t>(Ma)</t>
    </r>
    <phoneticPr fontId="2" type="noConversion"/>
  </si>
  <si>
    <r>
      <t>T</t>
    </r>
    <r>
      <rPr>
        <b/>
        <vertAlign val="subscript"/>
        <sz val="10"/>
        <rFont val="Arial"/>
        <family val="2"/>
      </rPr>
      <t>DM</t>
    </r>
    <r>
      <rPr>
        <b/>
        <vertAlign val="superscript"/>
        <sz val="10"/>
        <rFont val="Arial"/>
        <family val="2"/>
      </rPr>
      <t xml:space="preserve">C </t>
    </r>
    <r>
      <rPr>
        <b/>
        <sz val="10"/>
        <rFont val="Arial"/>
        <family val="2"/>
      </rPr>
      <t>(Ma)</t>
    </r>
    <phoneticPr fontId="2" type="noConversion"/>
  </si>
  <si>
    <r>
      <t>f</t>
    </r>
    <r>
      <rPr>
        <b/>
        <vertAlign val="subscript"/>
        <sz val="10"/>
        <rFont val="Arial"/>
        <family val="2"/>
      </rPr>
      <t>Lu/Hf</t>
    </r>
    <phoneticPr fontId="2" type="noConversion"/>
  </si>
  <si>
    <r>
      <t xml:space="preserve">δ </t>
    </r>
    <r>
      <rPr>
        <b/>
        <vertAlign val="superscript"/>
        <sz val="10"/>
        <rFont val="Arial"/>
        <family val="2"/>
      </rPr>
      <t>18</t>
    </r>
    <r>
      <rPr>
        <b/>
        <sz val="10"/>
        <rFont val="Arial"/>
        <family val="2"/>
      </rPr>
      <t>O</t>
    </r>
    <phoneticPr fontId="2" type="noConversion"/>
  </si>
  <si>
    <t>Hf-O isotopic data of zircons extracted from ZY granites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</si>
</sst>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000_);[Red]\(0.000000\)"/>
    <numFmt numFmtId="177" formatCode="0.0_ "/>
    <numFmt numFmtId="178" formatCode="0_ "/>
    <numFmt numFmtId="179" formatCode="0.00_ "/>
  </numFmts>
  <fonts count="9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0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b/>
      <vertAlign val="subscript"/>
      <sz val="1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76" fontId="4" fillId="0" borderId="0" xfId="0" applyNumberFormat="1" applyFont="1">
      <alignment vertical="center"/>
    </xf>
    <xf numFmtId="177" fontId="4" fillId="0" borderId="0" xfId="0" applyNumberFormat="1" applyFont="1">
      <alignment vertical="center"/>
    </xf>
    <xf numFmtId="178" fontId="4" fillId="0" borderId="0" xfId="0" applyNumberFormat="1" applyFont="1" applyAlignment="1">
      <alignment horizontal="center" vertical="center"/>
    </xf>
    <xf numFmtId="179" fontId="4" fillId="0" borderId="0" xfId="0" applyNumberFormat="1" applyFont="1">
      <alignment vertical="center"/>
    </xf>
    <xf numFmtId="179" fontId="3" fillId="0" borderId="1" xfId="0" applyNumberFormat="1" applyFont="1" applyBorder="1" applyAlignment="1">
      <alignment horizontal="center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/>
    </xf>
    <xf numFmtId="177" fontId="3" fillId="0" borderId="1" xfId="0" applyNumberFormat="1" applyFont="1" applyBorder="1" applyAlignment="1">
      <alignment horizontal="center"/>
    </xf>
    <xf numFmtId="178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8" fontId="4" fillId="0" borderId="0" xfId="0" applyNumberFormat="1" applyFont="1">
      <alignment vertical="center"/>
    </xf>
    <xf numFmtId="176" fontId="7" fillId="0" borderId="0" xfId="0" applyNumberFormat="1" applyFont="1">
      <alignment vertical="center"/>
    </xf>
    <xf numFmtId="179" fontId="8" fillId="0" borderId="0" xfId="0" applyNumberFormat="1" applyFont="1" applyAlignment="1"/>
    <xf numFmtId="0" fontId="7" fillId="0" borderId="0" xfId="0" applyFont="1">
      <alignment vertical="center"/>
    </xf>
    <xf numFmtId="0" fontId="7" fillId="0" borderId="2" xfId="0" applyFont="1" applyBorder="1" applyAlignment="1">
      <alignment horizontal="center" vertical="center"/>
    </xf>
    <xf numFmtId="178" fontId="4" fillId="0" borderId="2" xfId="0" applyNumberFormat="1" applyFont="1" applyBorder="1">
      <alignment vertical="center"/>
    </xf>
    <xf numFmtId="176" fontId="7" fillId="0" borderId="2" xfId="0" applyNumberFormat="1" applyFont="1" applyBorder="1">
      <alignment vertical="center"/>
    </xf>
    <xf numFmtId="176" fontId="4" fillId="0" borderId="2" xfId="0" applyNumberFormat="1" applyFont="1" applyBorder="1">
      <alignment vertical="center"/>
    </xf>
    <xf numFmtId="177" fontId="4" fillId="0" borderId="2" xfId="0" applyNumberFormat="1" applyFont="1" applyBorder="1">
      <alignment vertical="center"/>
    </xf>
    <xf numFmtId="179" fontId="4" fillId="0" borderId="2" xfId="0" applyNumberFormat="1" applyFont="1" applyBorder="1">
      <alignment vertical="center"/>
    </xf>
    <xf numFmtId="178" fontId="4" fillId="0" borderId="2" xfId="0" applyNumberFormat="1" applyFont="1" applyBorder="1" applyAlignment="1">
      <alignment horizontal="center" vertical="center"/>
    </xf>
    <xf numFmtId="0" fontId="7" fillId="0" borderId="2" xfId="0" applyFon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2"/>
  <sheetViews>
    <sheetView tabSelected="1" workbookViewId="0">
      <selection activeCell="C13" sqref="C13"/>
    </sheetView>
  </sheetViews>
  <sheetFormatPr defaultColWidth="11.375" defaultRowHeight="12.75" x14ac:dyDescent="0.15"/>
  <cols>
    <col min="1" max="1" width="6.25" style="19" customWidth="1"/>
    <col min="2" max="2" width="6.875" style="19" customWidth="1"/>
    <col min="3" max="7" width="8.625" style="17" customWidth="1"/>
    <col min="8" max="10" width="5.625" style="19" customWidth="1"/>
    <col min="11" max="11" width="7" style="19" customWidth="1"/>
    <col min="12" max="12" width="7.125" style="19" customWidth="1"/>
    <col min="13" max="15" width="5.625" style="19" customWidth="1"/>
    <col min="16" max="16384" width="11.375" style="19"/>
  </cols>
  <sheetData>
    <row r="1" spans="1:15" s="2" customFormat="1" x14ac:dyDescent="0.2">
      <c r="A1" s="1" t="s">
        <v>35</v>
      </c>
      <c r="C1" s="3"/>
      <c r="D1" s="3"/>
      <c r="E1" s="3"/>
      <c r="F1" s="3"/>
      <c r="G1" s="3"/>
      <c r="H1" s="4"/>
      <c r="I1" s="4"/>
      <c r="J1" s="4"/>
      <c r="K1" s="5"/>
      <c r="L1" s="5"/>
      <c r="M1" s="6"/>
      <c r="N1" s="7"/>
      <c r="O1" s="7"/>
    </row>
    <row r="2" spans="1:15" s="14" customFormat="1" ht="15" x14ac:dyDescent="0.25">
      <c r="A2" s="8" t="s">
        <v>0</v>
      </c>
      <c r="B2" s="9" t="s">
        <v>1</v>
      </c>
      <c r="C2" s="10" t="s">
        <v>25</v>
      </c>
      <c r="D2" s="10" t="s">
        <v>26</v>
      </c>
      <c r="E2" s="10" t="s">
        <v>27</v>
      </c>
      <c r="F2" s="11" t="s">
        <v>2</v>
      </c>
      <c r="G2" s="10" t="s">
        <v>28</v>
      </c>
      <c r="H2" s="12" t="s">
        <v>29</v>
      </c>
      <c r="I2" s="12" t="s">
        <v>30</v>
      </c>
      <c r="J2" s="12" t="s">
        <v>3</v>
      </c>
      <c r="K2" s="13" t="s">
        <v>31</v>
      </c>
      <c r="L2" s="13" t="s">
        <v>32</v>
      </c>
      <c r="M2" s="7" t="s">
        <v>33</v>
      </c>
      <c r="N2" s="7" t="s">
        <v>34</v>
      </c>
      <c r="O2" s="7" t="s">
        <v>4</v>
      </c>
    </row>
    <row r="3" spans="1:15" x14ac:dyDescent="0.2">
      <c r="A3" s="15" t="s">
        <v>5</v>
      </c>
      <c r="B3" s="16">
        <v>127</v>
      </c>
      <c r="C3" s="17">
        <v>2.8054930318087895E-2</v>
      </c>
      <c r="D3" s="17">
        <v>1.2860148738917309E-3</v>
      </c>
      <c r="E3" s="17">
        <v>0.2826586515631665</v>
      </c>
      <c r="F3" s="17">
        <v>1.2195022407765635E-5</v>
      </c>
      <c r="G3" s="3">
        <f t="shared" ref="G3:G10" si="0">(E3-D3*(EXP(0.00001865*B3)-1))</f>
        <v>0.28265560196249678</v>
      </c>
      <c r="H3" s="4">
        <f t="shared" ref="H3:H22" si="1">((E3/0.282772)-1)*10000</f>
        <v>-4.008474560194264</v>
      </c>
      <c r="I3" s="4">
        <f t="shared" ref="I3:I10" si="2">((E3-D3*(EXP(0.00001865*B3) -1))/(0.282772-0.0332*(EXP(0.00001865*B3) -1))-1)*10000</f>
        <v>-1.3325035055278267</v>
      </c>
      <c r="J3" s="6">
        <v>0.43138531063593949</v>
      </c>
      <c r="K3" s="5">
        <v>847.59796813931882</v>
      </c>
      <c r="L3" s="5">
        <v>1262.5103612843263</v>
      </c>
      <c r="M3" s="6">
        <f t="shared" ref="M3:M22" si="3">D3/0.0332-1</f>
        <v>-0.96126461223217674</v>
      </c>
      <c r="N3" s="18">
        <v>6.3820815878714363</v>
      </c>
      <c r="O3" s="18">
        <v>0.27129704883662475</v>
      </c>
    </row>
    <row r="4" spans="1:15" x14ac:dyDescent="0.2">
      <c r="A4" s="15" t="s">
        <v>6</v>
      </c>
      <c r="B4" s="16">
        <v>127</v>
      </c>
      <c r="C4" s="17">
        <v>2.8755142232135354E-2</v>
      </c>
      <c r="D4" s="17">
        <v>1.1937811839407087E-3</v>
      </c>
      <c r="E4" s="17">
        <v>0.28265807670695037</v>
      </c>
      <c r="F4" s="17">
        <v>1.2166831270820108E-5</v>
      </c>
      <c r="G4" s="3">
        <f t="shared" si="0"/>
        <v>0.28265524582530821</v>
      </c>
      <c r="H4" s="4">
        <f t="shared" si="1"/>
        <v>-4.0288038790847747</v>
      </c>
      <c r="I4" s="4">
        <f t="shared" si="2"/>
        <v>-1.3451015128096433</v>
      </c>
      <c r="J4" s="6">
        <v>0.43038808062177553</v>
      </c>
      <c r="K4" s="5">
        <v>846.32874439078034</v>
      </c>
      <c r="L4" s="5">
        <v>1270.0498776875961</v>
      </c>
      <c r="M4" s="6">
        <f t="shared" si="3"/>
        <v>-0.96404273542347263</v>
      </c>
      <c r="N4" s="18">
        <v>6.2928136844204516</v>
      </c>
      <c r="O4" s="18">
        <v>0.19723189385128667</v>
      </c>
    </row>
    <row r="5" spans="1:15" x14ac:dyDescent="0.2">
      <c r="A5" s="15" t="s">
        <v>7</v>
      </c>
      <c r="B5" s="16">
        <v>127</v>
      </c>
      <c r="C5" s="17">
        <v>3.576525195497636E-2</v>
      </c>
      <c r="D5" s="17">
        <v>1.4324432053211325E-3</v>
      </c>
      <c r="E5" s="17">
        <v>0.28266992627481519</v>
      </c>
      <c r="F5" s="17">
        <v>1.105428425335123E-5</v>
      </c>
      <c r="G5" s="3">
        <f t="shared" si="0"/>
        <v>0.28266652944026299</v>
      </c>
      <c r="H5" s="4">
        <f t="shared" si="1"/>
        <v>-3.6097536242918338</v>
      </c>
      <c r="I5" s="4">
        <f t="shared" si="2"/>
        <v>-0.94595458875024185</v>
      </c>
      <c r="J5" s="6">
        <v>0.39103297124351954</v>
      </c>
      <c r="K5" s="5">
        <v>834.83054225345381</v>
      </c>
      <c r="L5" s="5">
        <v>1244.7146373566939</v>
      </c>
      <c r="M5" s="6">
        <f t="shared" si="3"/>
        <v>-0.95685412032165262</v>
      </c>
      <c r="N5" s="18">
        <v>6.365624376620783</v>
      </c>
      <c r="O5" s="18">
        <v>0.21290102540664271</v>
      </c>
    </row>
    <row r="6" spans="1:15" x14ac:dyDescent="0.2">
      <c r="A6" s="15" t="s">
        <v>8</v>
      </c>
      <c r="B6" s="16">
        <v>127</v>
      </c>
      <c r="C6" s="17">
        <v>2.9455248463078652E-2</v>
      </c>
      <c r="D6" s="17">
        <v>1.2763901821886787E-3</v>
      </c>
      <c r="E6" s="17">
        <v>0.28259228220310745</v>
      </c>
      <c r="F6" s="17">
        <v>1.1574510873112295E-5</v>
      </c>
      <c r="G6" s="3">
        <f t="shared" si="0"/>
        <v>0.28258925542602004</v>
      </c>
      <c r="H6" s="4">
        <f t="shared" si="1"/>
        <v>-6.3555725776442973</v>
      </c>
      <c r="I6" s="4">
        <f t="shared" si="2"/>
        <v>-3.6794478192769819</v>
      </c>
      <c r="J6" s="6">
        <v>0.40943540745583878</v>
      </c>
      <c r="K6" s="5">
        <v>941.65424633470457</v>
      </c>
      <c r="L6" s="5">
        <v>1417.8560520697058</v>
      </c>
      <c r="M6" s="6">
        <f t="shared" si="3"/>
        <v>-0.96155451258467839</v>
      </c>
      <c r="N6" s="18">
        <v>6.0309944145222403</v>
      </c>
      <c r="O6" s="18">
        <v>0.17756358412008777</v>
      </c>
    </row>
    <row r="7" spans="1:15" x14ac:dyDescent="0.2">
      <c r="A7" s="15" t="s">
        <v>9</v>
      </c>
      <c r="B7" s="16">
        <v>127</v>
      </c>
      <c r="C7" s="17">
        <v>3.3744148724639988E-2</v>
      </c>
      <c r="D7" s="17">
        <v>1.3296352780667435E-3</v>
      </c>
      <c r="E7" s="17">
        <v>0.28268445468928399</v>
      </c>
      <c r="F7" s="17">
        <v>1.1626653581907055E-5</v>
      </c>
      <c r="G7" s="3">
        <f t="shared" si="0"/>
        <v>0.28268130164905347</v>
      </c>
      <c r="H7" s="4">
        <f t="shared" si="1"/>
        <v>-3.0959681551223639</v>
      </c>
      <c r="I7" s="4">
        <f t="shared" si="2"/>
        <v>-0.42340204473800824</v>
      </c>
      <c r="J7" s="6">
        <v>0.41127989759933403</v>
      </c>
      <c r="K7" s="5">
        <v>811.83875773439536</v>
      </c>
      <c r="L7" s="5">
        <v>1211.5631710106079</v>
      </c>
      <c r="M7" s="6">
        <f t="shared" si="3"/>
        <v>-0.95995074463654384</v>
      </c>
      <c r="N7" s="18">
        <v>6.2504238978655433</v>
      </c>
      <c r="O7" s="18">
        <v>0.25559114015559548</v>
      </c>
    </row>
    <row r="8" spans="1:15" x14ac:dyDescent="0.2">
      <c r="A8" s="15" t="s">
        <v>10</v>
      </c>
      <c r="B8" s="16">
        <v>127</v>
      </c>
      <c r="C8" s="17">
        <v>3.263675660665602E-2</v>
      </c>
      <c r="D8" s="17">
        <v>1.3083546208489834E-3</v>
      </c>
      <c r="E8" s="17">
        <v>0.28265367136176989</v>
      </c>
      <c r="F8" s="17">
        <v>1.1850504866951385E-5</v>
      </c>
      <c r="G8" s="3">
        <f t="shared" si="0"/>
        <v>0.2826505687855797</v>
      </c>
      <c r="H8" s="4">
        <f t="shared" si="1"/>
        <v>-4.1845953004593373</v>
      </c>
      <c r="I8" s="4">
        <f t="shared" si="2"/>
        <v>-1.5105472523901931</v>
      </c>
      <c r="J8" s="6">
        <v>0.419198387037583</v>
      </c>
      <c r="K8" s="5">
        <v>855.19033065298129</v>
      </c>
      <c r="L8" s="5">
        <v>1280.5298838651809</v>
      </c>
      <c r="M8" s="6">
        <f t="shared" si="3"/>
        <v>-0.96059172828768125</v>
      </c>
      <c r="N8" s="18">
        <v>6.3501645721126607</v>
      </c>
      <c r="O8" s="18">
        <v>0.17253788349511273</v>
      </c>
    </row>
    <row r="9" spans="1:15" x14ac:dyDescent="0.2">
      <c r="A9" s="15" t="s">
        <v>11</v>
      </c>
      <c r="B9" s="16">
        <v>127</v>
      </c>
      <c r="C9" s="17">
        <v>3.5789711229114465E-2</v>
      </c>
      <c r="D9" s="17">
        <v>1.4642386304089951E-3</v>
      </c>
      <c r="E9" s="17">
        <v>0.28265165787278895</v>
      </c>
      <c r="F9" s="17">
        <v>1.1796081952425613E-5</v>
      </c>
      <c r="G9" s="3">
        <f t="shared" si="0"/>
        <v>0.28264818563992561</v>
      </c>
      <c r="H9" s="4">
        <f t="shared" si="1"/>
        <v>-4.2558006878712362</v>
      </c>
      <c r="I9" s="4">
        <f t="shared" si="2"/>
        <v>-1.5948487161698832</v>
      </c>
      <c r="J9" s="6">
        <v>0.41727323716057557</v>
      </c>
      <c r="K9" s="5">
        <v>861.64727838129636</v>
      </c>
      <c r="L9" s="5">
        <v>1285.8609194746532</v>
      </c>
      <c r="M9" s="6">
        <f t="shared" si="3"/>
        <v>-0.95589642679490983</v>
      </c>
      <c r="N9" s="18">
        <v>6.5142379812488169</v>
      </c>
      <c r="O9" s="18">
        <v>0.25529749004907237</v>
      </c>
    </row>
    <row r="10" spans="1:15" x14ac:dyDescent="0.2">
      <c r="A10" s="15" t="s">
        <v>12</v>
      </c>
      <c r="B10" s="16">
        <v>127</v>
      </c>
      <c r="C10" s="17">
        <v>3.1242772219551126E-2</v>
      </c>
      <c r="D10" s="17">
        <v>1.263678837280178E-3</v>
      </c>
      <c r="E10" s="17">
        <v>0.28266647737620032</v>
      </c>
      <c r="F10" s="17">
        <v>1.18671847416854E-5</v>
      </c>
      <c r="G10" s="3">
        <f t="shared" si="0"/>
        <v>0.28266348074225256</v>
      </c>
      <c r="H10" s="4">
        <f t="shared" si="1"/>
        <v>-3.7317210968446091</v>
      </c>
      <c r="I10" s="4">
        <f t="shared" si="2"/>
        <v>-1.0537993209680518</v>
      </c>
      <c r="J10" s="6">
        <v>0.41978841899512337</v>
      </c>
      <c r="K10" s="5">
        <v>835.96882467341914</v>
      </c>
      <c r="L10" s="5">
        <v>1251.5698451851924</v>
      </c>
      <c r="M10" s="6">
        <f t="shared" si="3"/>
        <v>-0.96193738441927179</v>
      </c>
      <c r="N10" s="18">
        <v>6.2160133652502179</v>
      </c>
      <c r="O10" s="18">
        <v>0.19002264788162776</v>
      </c>
    </row>
    <row r="11" spans="1:15" x14ac:dyDescent="0.2">
      <c r="A11" s="15" t="s">
        <v>13</v>
      </c>
      <c r="B11" s="16">
        <v>127</v>
      </c>
      <c r="G11" s="3"/>
      <c r="H11" s="4"/>
      <c r="I11" s="4"/>
      <c r="J11" s="6"/>
      <c r="K11" s="5"/>
      <c r="L11" s="5"/>
      <c r="M11" s="6"/>
      <c r="N11" s="18">
        <v>6.3232345900658746</v>
      </c>
      <c r="O11" s="18">
        <v>0.16967333291178932</v>
      </c>
    </row>
    <row r="12" spans="1:15" x14ac:dyDescent="0.2">
      <c r="A12" s="15" t="s">
        <v>14</v>
      </c>
      <c r="B12" s="16">
        <v>127</v>
      </c>
      <c r="C12" s="17">
        <v>2.7014299256006225E-2</v>
      </c>
      <c r="D12" s="17">
        <v>1.1131194171285753E-3</v>
      </c>
      <c r="E12" s="17">
        <v>0.28264866802668104</v>
      </c>
      <c r="F12" s="17">
        <v>1.1070653625519063E-5</v>
      </c>
      <c r="G12" s="3">
        <f t="shared" ref="G12:G22" si="4">(E12-D12*(EXP(0.00001865*B12)-1))</f>
        <v>0.28264602842290287</v>
      </c>
      <c r="H12" s="4">
        <f t="shared" si="1"/>
        <v>-4.3615341447877931</v>
      </c>
      <c r="I12" s="4">
        <f t="shared" ref="I12:I22" si="5">((E12-D12*(EXP(0.00001865*B12) -1))/(0.282772-0.0332*(EXP(0.00001865*B12) -1))-1)*10000</f>
        <v>-1.6711581739636827</v>
      </c>
      <c r="J12" s="6">
        <v>0.39161201951923563</v>
      </c>
      <c r="K12" s="5">
        <v>857.82903947961995</v>
      </c>
      <c r="L12" s="5">
        <v>1290.7273641422346</v>
      </c>
      <c r="M12" s="6">
        <f t="shared" si="3"/>
        <v>-0.96647230671299478</v>
      </c>
      <c r="N12" s="18">
        <v>6.2449381607820662</v>
      </c>
      <c r="O12" s="18">
        <v>0.312785558177339</v>
      </c>
    </row>
    <row r="13" spans="1:15" x14ac:dyDescent="0.2">
      <c r="A13" s="15" t="s">
        <v>15</v>
      </c>
      <c r="B13" s="16">
        <v>127</v>
      </c>
      <c r="C13" s="17">
        <v>3.6319778244258333E-2</v>
      </c>
      <c r="D13" s="17">
        <v>1.9871377740334727E-3</v>
      </c>
      <c r="E13" s="17">
        <v>0.28257648041743094</v>
      </c>
      <c r="F13" s="17">
        <v>1.0412780108625851E-5</v>
      </c>
      <c r="G13" s="3">
        <f t="shared" si="4"/>
        <v>0.28257176820390256</v>
      </c>
      <c r="H13" s="4">
        <f t="shared" si="1"/>
        <v>-6.914389775829477</v>
      </c>
      <c r="I13" s="4">
        <f t="shared" si="5"/>
        <v>-4.2980413237958537</v>
      </c>
      <c r="J13" s="6">
        <v>0.36834047790538682</v>
      </c>
      <c r="K13" s="5">
        <v>982.7219833588033</v>
      </c>
      <c r="L13" s="5">
        <v>1456.898402506383</v>
      </c>
      <c r="M13" s="6">
        <f t="shared" si="3"/>
        <v>-0.94014645258935325</v>
      </c>
      <c r="N13" s="18">
        <v>5.9541940953520065</v>
      </c>
      <c r="O13" s="18">
        <v>0.21817114611549973</v>
      </c>
    </row>
    <row r="14" spans="1:15" x14ac:dyDescent="0.2">
      <c r="A14" s="15" t="s">
        <v>16</v>
      </c>
      <c r="B14" s="16">
        <v>127</v>
      </c>
      <c r="C14" s="17">
        <v>3.0787119606895196E-2</v>
      </c>
      <c r="D14" s="17">
        <v>1.4335073803195036E-3</v>
      </c>
      <c r="E14" s="17">
        <v>0.28263552591629798</v>
      </c>
      <c r="F14" s="17">
        <v>1.1945909736939183E-5</v>
      </c>
      <c r="G14" s="3">
        <f t="shared" si="4"/>
        <v>0.28263212655820674</v>
      </c>
      <c r="H14" s="4">
        <f t="shared" si="1"/>
        <v>-4.8262941062782172</v>
      </c>
      <c r="I14" s="4">
        <f t="shared" si="5"/>
        <v>-2.162923140632822</v>
      </c>
      <c r="J14" s="6">
        <v>0.42257322786195578</v>
      </c>
      <c r="K14" s="5">
        <v>883.95818074154192</v>
      </c>
      <c r="L14" s="5">
        <v>1321.8614402198521</v>
      </c>
      <c r="M14" s="6">
        <f t="shared" si="3"/>
        <v>-0.95682206685784632</v>
      </c>
      <c r="N14" s="18">
        <v>6.0125423897865247</v>
      </c>
      <c r="O14" s="18">
        <v>0.15340991497271095</v>
      </c>
    </row>
    <row r="15" spans="1:15" x14ac:dyDescent="0.2">
      <c r="A15" s="15" t="s">
        <v>17</v>
      </c>
      <c r="B15" s="16">
        <v>127</v>
      </c>
      <c r="C15" s="17">
        <v>3.1330127693155678E-2</v>
      </c>
      <c r="D15" s="17">
        <v>1.2593565515483854E-3</v>
      </c>
      <c r="E15" s="17">
        <v>0.28267032238303397</v>
      </c>
      <c r="F15" s="17">
        <v>1.2169069236043151E-5</v>
      </c>
      <c r="G15" s="3">
        <f t="shared" si="4"/>
        <v>0.2826673359987697</v>
      </c>
      <c r="H15" s="4">
        <f t="shared" si="1"/>
        <v>-3.5957455818136363</v>
      </c>
      <c r="I15" s="4">
        <f t="shared" si="5"/>
        <v>-0.91742336464251117</v>
      </c>
      <c r="J15" s="6">
        <v>0.43046724614444981</v>
      </c>
      <c r="K15" s="5">
        <v>830.40690714355867</v>
      </c>
      <c r="L15" s="5">
        <v>1242.9191569901041</v>
      </c>
      <c r="M15" s="6">
        <f t="shared" si="3"/>
        <v>-0.96206757374854257</v>
      </c>
      <c r="N15" s="18">
        <v>6.3062786754439557</v>
      </c>
      <c r="O15" s="18">
        <v>0.2699390612631159</v>
      </c>
    </row>
    <row r="16" spans="1:15" x14ac:dyDescent="0.2">
      <c r="A16" s="15" t="s">
        <v>18</v>
      </c>
      <c r="B16" s="16">
        <v>127</v>
      </c>
      <c r="C16" s="17">
        <v>3.0109724127782039E-2</v>
      </c>
      <c r="D16" s="17">
        <v>1.3066398061972295E-3</v>
      </c>
      <c r="E16" s="17">
        <v>0.28261784052339961</v>
      </c>
      <c r="F16" s="17">
        <v>1.1896202687062818E-5</v>
      </c>
      <c r="G16" s="3">
        <f t="shared" si="4"/>
        <v>0.28261474201364756</v>
      </c>
      <c r="H16" s="4">
        <f t="shared" si="1"/>
        <v>-5.4517235299256228</v>
      </c>
      <c r="I16" s="4">
        <f t="shared" si="5"/>
        <v>-2.7778845262138585</v>
      </c>
      <c r="J16" s="6">
        <v>0.42081489643502401</v>
      </c>
      <c r="K16" s="5">
        <v>906.10170006898022</v>
      </c>
      <c r="L16" s="5">
        <v>1360.8139328801524</v>
      </c>
      <c r="M16" s="6">
        <f t="shared" si="3"/>
        <v>-0.96064337933140875</v>
      </c>
      <c r="N16" s="18">
        <v>6.5790694195093433</v>
      </c>
      <c r="O16" s="18">
        <v>0.28178494878106924</v>
      </c>
    </row>
    <row r="17" spans="1:15" x14ac:dyDescent="0.2">
      <c r="A17" s="15" t="s">
        <v>19</v>
      </c>
      <c r="B17" s="16">
        <v>127</v>
      </c>
      <c r="C17" s="17">
        <v>3.1273482049073618E-2</v>
      </c>
      <c r="D17" s="17">
        <v>1.3415831302607002E-3</v>
      </c>
      <c r="E17" s="17">
        <v>0.28263871747832597</v>
      </c>
      <c r="F17" s="17">
        <v>1.0983166844748451E-5</v>
      </c>
      <c r="G17" s="3">
        <f t="shared" si="4"/>
        <v>0.28263553610546976</v>
      </c>
      <c r="H17" s="4">
        <f t="shared" si="1"/>
        <v>-4.7134271311888298</v>
      </c>
      <c r="I17" s="4">
        <f t="shared" si="5"/>
        <v>-2.0423137164427008</v>
      </c>
      <c r="J17" s="6">
        <v>0.38851727226602545</v>
      </c>
      <c r="K17" s="5">
        <v>877.24073493064964</v>
      </c>
      <c r="L17" s="5">
        <v>1314.2283419739158</v>
      </c>
      <c r="M17" s="6">
        <f t="shared" si="3"/>
        <v>-0.9595908695704608</v>
      </c>
      <c r="N17" s="18">
        <v>6.4144973070016995</v>
      </c>
      <c r="O17" s="18">
        <v>0.27111903106114105</v>
      </c>
    </row>
    <row r="18" spans="1:15" x14ac:dyDescent="0.2">
      <c r="A18" s="15" t="s">
        <v>20</v>
      </c>
      <c r="B18" s="16">
        <v>127</v>
      </c>
      <c r="C18" s="17">
        <v>4.3792959503820506E-2</v>
      </c>
      <c r="D18" s="17">
        <v>2.0231845621210662E-3</v>
      </c>
      <c r="E18" s="17">
        <v>0.28264573176378632</v>
      </c>
      <c r="F18" s="17">
        <v>1.1905859674159322E-5</v>
      </c>
      <c r="G18" s="3">
        <f t="shared" si="4"/>
        <v>0.28264093407044638</v>
      </c>
      <c r="H18" s="4">
        <f t="shared" si="1"/>
        <v>-4.4653726752896805</v>
      </c>
      <c r="I18" s="4">
        <f t="shared" si="5"/>
        <v>-1.8513659461383281</v>
      </c>
      <c r="J18" s="6">
        <v>0.42115650157842899</v>
      </c>
      <c r="K18" s="5">
        <v>883.37247546438766</v>
      </c>
      <c r="L18" s="5">
        <v>1302.072143180585</v>
      </c>
      <c r="M18" s="6">
        <f t="shared" si="3"/>
        <v>-0.93906070596020885</v>
      </c>
      <c r="N18" s="18">
        <v>6.4444195092758569</v>
      </c>
      <c r="O18" s="18">
        <v>0.24943335957131457</v>
      </c>
    </row>
    <row r="19" spans="1:15" x14ac:dyDescent="0.2">
      <c r="A19" s="15" t="s">
        <v>21</v>
      </c>
      <c r="B19" s="16">
        <v>127</v>
      </c>
      <c r="C19" s="17">
        <v>3.2115709029234447E-2</v>
      </c>
      <c r="D19" s="17">
        <v>1.2784580495410452E-3</v>
      </c>
      <c r="E19" s="17">
        <v>0.28265868650610104</v>
      </c>
      <c r="F19" s="17">
        <v>1.2581295159510391E-5</v>
      </c>
      <c r="G19" s="3">
        <f t="shared" si="4"/>
        <v>0.28265565482536142</v>
      </c>
      <c r="H19" s="4">
        <f t="shared" si="1"/>
        <v>-4.0072388319556396</v>
      </c>
      <c r="I19" s="4">
        <f t="shared" si="5"/>
        <v>-1.3306335330143249</v>
      </c>
      <c r="J19" s="6">
        <v>0.44504927823107093</v>
      </c>
      <c r="K19" s="5">
        <v>847.37709807625333</v>
      </c>
      <c r="L19" s="5">
        <v>1269.1253781370619</v>
      </c>
      <c r="M19" s="6">
        <f t="shared" si="3"/>
        <v>-0.96149222742346252</v>
      </c>
      <c r="N19" s="18">
        <v>6.7940105725114783</v>
      </c>
      <c r="O19" s="18">
        <v>0.28895205357470577</v>
      </c>
    </row>
    <row r="20" spans="1:15" x14ac:dyDescent="0.2">
      <c r="A20" s="15" t="s">
        <v>22</v>
      </c>
      <c r="B20" s="16">
        <v>127</v>
      </c>
      <c r="C20" s="17">
        <v>3.8570468251659808E-2</v>
      </c>
      <c r="D20" s="17">
        <v>1.5348366713719586E-3</v>
      </c>
      <c r="E20" s="17">
        <v>0.28265376549422538</v>
      </c>
      <c r="F20" s="17">
        <v>1.2495435506901582E-5</v>
      </c>
      <c r="G20" s="3">
        <f t="shared" si="4"/>
        <v>0.28265012584818716</v>
      </c>
      <c r="H20" s="4">
        <f t="shared" si="1"/>
        <v>-4.1812663833273866</v>
      </c>
      <c r="I20" s="4">
        <f t="shared" si="5"/>
        <v>-1.5262157326145775</v>
      </c>
      <c r="J20" s="6">
        <v>0.44201208882105725</v>
      </c>
      <c r="K20" s="5">
        <v>860.26755081410795</v>
      </c>
      <c r="L20" s="5">
        <v>1281.5042037615772</v>
      </c>
      <c r="M20" s="6">
        <f t="shared" si="3"/>
        <v>-0.95376997977795308</v>
      </c>
      <c r="N20" s="18">
        <v>6.2818422102532754</v>
      </c>
      <c r="O20" s="18">
        <v>0.22463682495751047</v>
      </c>
    </row>
    <row r="21" spans="1:15" x14ac:dyDescent="0.15">
      <c r="A21" s="15" t="s">
        <v>23</v>
      </c>
      <c r="B21" s="16">
        <v>127</v>
      </c>
      <c r="C21" s="17">
        <v>3.8035374777196998E-2</v>
      </c>
      <c r="D21" s="17">
        <v>1.5410240108418634E-3</v>
      </c>
      <c r="E21" s="17">
        <v>0.28269088221520933</v>
      </c>
      <c r="F21" s="17">
        <v>1.197948072990732E-5</v>
      </c>
      <c r="G21" s="3">
        <f t="shared" si="4"/>
        <v>0.28268722789677891</v>
      </c>
      <c r="H21" s="4">
        <f t="shared" si="1"/>
        <v>-2.8686639692299121</v>
      </c>
      <c r="I21" s="4">
        <f t="shared" si="5"/>
        <v>-0.21376678508988611</v>
      </c>
      <c r="J21" s="6">
        <v>0.42376076428015003</v>
      </c>
      <c r="K21" s="5">
        <v>807.24972704101037</v>
      </c>
      <c r="L21" s="5">
        <v>1198.2366387404738</v>
      </c>
      <c r="M21" s="6">
        <f t="shared" si="3"/>
        <v>-0.95358361413126913</v>
      </c>
    </row>
    <row r="22" spans="1:15" x14ac:dyDescent="0.15">
      <c r="A22" s="20" t="s">
        <v>24</v>
      </c>
      <c r="B22" s="21">
        <v>127</v>
      </c>
      <c r="C22" s="22">
        <v>3.1012763840737031E-2</v>
      </c>
      <c r="D22" s="22">
        <v>1.2495814724998546E-3</v>
      </c>
      <c r="E22" s="22">
        <v>0.28268346596660343</v>
      </c>
      <c r="F22" s="22">
        <v>1.2403201213338454E-5</v>
      </c>
      <c r="G22" s="23">
        <f t="shared" si="4"/>
        <v>0.28268050276254358</v>
      </c>
      <c r="H22" s="24">
        <f t="shared" si="1"/>
        <v>-3.130933522292878</v>
      </c>
      <c r="I22" s="24">
        <f t="shared" si="5"/>
        <v>-0.4516618794081495</v>
      </c>
      <c r="J22" s="25">
        <v>0.43874940360002151</v>
      </c>
      <c r="K22" s="26">
        <v>811.50812070364668</v>
      </c>
      <c r="L22" s="26">
        <v>1213.3637261671993</v>
      </c>
      <c r="M22" s="25">
        <f t="shared" si="3"/>
        <v>-0.96236200384036585</v>
      </c>
      <c r="N22" s="27"/>
      <c r="O22" s="27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JXY</dc:creator>
  <cp:lastModifiedBy>Junjie Zhang</cp:lastModifiedBy>
  <dcterms:created xsi:type="dcterms:W3CDTF">2018-09-04T03:38:53Z</dcterms:created>
  <dcterms:modified xsi:type="dcterms:W3CDTF">2021-05-14T08:35:13Z</dcterms:modified>
</cp:coreProperties>
</file>